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F846A252-5280-448B-8AEF-C70A830FE74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ilance" sheetId="1" r:id="rId1"/>
    <sheet name="PZ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103" i="1"/>
  <c r="F91" i="1"/>
  <c r="F12" i="2"/>
  <c r="F145" i="1" l="1"/>
  <c r="F72" i="1"/>
  <c r="G145" i="1" l="1"/>
  <c r="G72" i="1"/>
  <c r="G60" i="1"/>
  <c r="F34" i="2" l="1"/>
  <c r="E34" i="2"/>
  <c r="F16" i="2"/>
  <c r="E12" i="2"/>
  <c r="E16" i="2" s="1"/>
  <c r="G127" i="1"/>
  <c r="F127" i="1"/>
  <c r="G103" i="1"/>
  <c r="G81" i="1"/>
  <c r="F81" i="1"/>
  <c r="G22" i="1"/>
  <c r="G35" i="1" s="1"/>
  <c r="F22" i="1"/>
  <c r="G85" i="1"/>
  <c r="F85" i="1"/>
  <c r="F35" i="1" l="1"/>
  <c r="F47" i="1" s="1"/>
  <c r="F83" i="1" s="1"/>
  <c r="G47" i="1"/>
  <c r="G83" i="1" s="1"/>
  <c r="E38" i="2"/>
  <c r="E44" i="2" s="1"/>
  <c r="F147" i="1"/>
  <c r="F149" i="1" s="1"/>
  <c r="G147" i="1"/>
  <c r="G149" i="1" s="1"/>
  <c r="F38" i="2"/>
  <c r="F44" i="2" s="1"/>
</calcChain>
</file>

<file path=xl/sharedStrings.xml><?xml version="1.0" encoding="utf-8"?>
<sst xmlns="http://schemas.openxmlformats.org/spreadsheetml/2006/main" count="315" uniqueCount="184">
  <si>
    <r>
      <t xml:space="preserve">Peļņas vai zaudējumu aprēķins
</t>
    </r>
    <r>
      <rPr>
        <b/>
        <sz val="11"/>
        <rFont val="Times New Roman"/>
        <family val="1"/>
        <charset val="186"/>
      </rPr>
      <t xml:space="preserve"> (klasificēts pēc izdevumu funkcijas)</t>
    </r>
  </si>
  <si>
    <t xml:space="preserve">Kapitālsabiedrības nosaukums: </t>
  </si>
  <si>
    <t>Tukuma siltums, Sabiedrība ar ierobežotu atbildību</t>
  </si>
  <si>
    <t>Reģistrācijas numurs:</t>
  </si>
  <si>
    <t>49203001267</t>
  </si>
  <si>
    <t>Pārskata periods:</t>
  </si>
  <si>
    <t>Pārskata gads:</t>
  </si>
  <si>
    <t>(euro)</t>
  </si>
  <si>
    <t>Nr. p.k.</t>
  </si>
  <si>
    <t xml:space="preserve">Rādītāja nosaukums </t>
  </si>
  <si>
    <t>1.</t>
  </si>
  <si>
    <t>Neto apgrozījums:</t>
  </si>
  <si>
    <t>a)</t>
  </si>
  <si>
    <t>no lauksaimnieciskās darbības</t>
  </si>
  <si>
    <t>b)</t>
  </si>
  <si>
    <t xml:space="preserve"> no citiem pamatdarbības veidiem</t>
  </si>
  <si>
    <t>2.</t>
  </si>
  <si>
    <t>Pārdotās produkcijas ražošanas pašizmaksa, pārdoto preču vai sniegto pakalpojumu iegādes izmaksas.</t>
  </si>
  <si>
    <t>3.</t>
  </si>
  <si>
    <t>Bruto peļņa vai zaudējumi</t>
  </si>
  <si>
    <t>4.</t>
  </si>
  <si>
    <t>Pārdošanas izmaksas</t>
  </si>
  <si>
    <t>5.</t>
  </si>
  <si>
    <t xml:space="preserve">Administrācijas izmaksas </t>
  </si>
  <si>
    <t>6.</t>
  </si>
  <si>
    <t>Pārējie saimnieciskās darbības ieņēmumi</t>
  </si>
  <si>
    <t>7.</t>
  </si>
  <si>
    <t>Pārējās saimnieciskās darbības izmaksas</t>
  </si>
  <si>
    <t>8.</t>
  </si>
  <si>
    <t>Ieņēmumi no līdzdalības:</t>
  </si>
  <si>
    <t xml:space="preserve"> radniecīgo sabiedrību kapitālā</t>
  </si>
  <si>
    <t xml:space="preserve"> asociēto sabiedrību kapitālā</t>
  </si>
  <si>
    <t>c)</t>
  </si>
  <si>
    <t>citu sabiedrību kapitālā</t>
  </si>
  <si>
    <t>9.</t>
  </si>
  <si>
    <t>Ieņēmumi no pārējiem vērtspapīriem un aizdevumiem, kas veidojuši ilgtermiņa finanšu ieguldījumus:</t>
  </si>
  <si>
    <t>no radniecīgajām sabiedrībām</t>
  </si>
  <si>
    <t>no asociētajām sabiedrībām un citām sabiedrībām, kā arī no vērtspapīriem un citiem ilgtermiņa debitoriem</t>
  </si>
  <si>
    <t>10.</t>
  </si>
  <si>
    <t>Pārējie procentu ieņēmumi un tamlīdzīgi ieņēmumi:</t>
  </si>
  <si>
    <t>no citām personām</t>
  </si>
  <si>
    <t>11.</t>
  </si>
  <si>
    <t>Ilgtermiņa un īstermiņa finanšu ieguldījumu vērtības samazinājuma korekcijas:</t>
  </si>
  <si>
    <t>līdzdalības asociēto sabiedrību kapitālā vērtības samazināšanās</t>
  </si>
  <si>
    <t>pārējās vērtības samazinājuma korekcijas</t>
  </si>
  <si>
    <t>12.</t>
  </si>
  <si>
    <t>Procentu maksājumi un tamlīdzīgas izmaksas:</t>
  </si>
  <si>
    <t>radniecīgajām sabiedrībām</t>
  </si>
  <si>
    <t xml:space="preserve"> citām personām</t>
  </si>
  <si>
    <t>13.</t>
  </si>
  <si>
    <t>Peļņa vai zaudējumi pirms uzņēmumu ienākuma nodokļa</t>
  </si>
  <si>
    <t>14.</t>
  </si>
  <si>
    <t>Uzņēmumu ienākuma nodoklis par pārskata gadu</t>
  </si>
  <si>
    <t>15.</t>
  </si>
  <si>
    <t>Peļņa vai zaudējumi pēc uzņēmumu ienākuma nodokļa aprēķināšanas</t>
  </si>
  <si>
    <t>16.</t>
  </si>
  <si>
    <t xml:space="preserve"> Ieņēmumi vai izmaksas no atliktā nodokļa aktīvu vai saistību atlikumu izmaiņām</t>
  </si>
  <si>
    <t>17.</t>
  </si>
  <si>
    <t>Ārkārtas dividendes</t>
  </si>
  <si>
    <t>Pārējie nodokļi</t>
  </si>
  <si>
    <t>18.</t>
  </si>
  <si>
    <t>Pārskata gada peļņa vai zaudējumi</t>
  </si>
  <si>
    <t>19.</t>
  </si>
  <si>
    <t>Mazākumakcionāru peļņas vai zaudējumu daļa</t>
  </si>
  <si>
    <t>Galv.grāmatvede _________________________Velta Reinbaha</t>
  </si>
  <si>
    <t>BILANCE</t>
  </si>
  <si>
    <t xml:space="preserve">Reģistrācijas numurs: </t>
  </si>
  <si>
    <t>AKTĪVS</t>
  </si>
  <si>
    <t>Ilgtermiņa ieguldījumi</t>
  </si>
  <si>
    <t>I NEMATERIĀLIE IEGULDĪJUMI:</t>
  </si>
  <si>
    <t>Attīstības izmaksas</t>
  </si>
  <si>
    <t>Koncesijas, patenti, licences, preču zīmes un tamlīdzīgas tiesības</t>
  </si>
  <si>
    <t>Citi nemateriālie ieguldījumi</t>
  </si>
  <si>
    <t>Nemateriālā vērtība</t>
  </si>
  <si>
    <t>Avansa maksājumi par nemateriālajiem ieguldījumiem</t>
  </si>
  <si>
    <t>NEMATERIĀLIE IEGULDĪJUMI KOPĀ</t>
  </si>
  <si>
    <t>II PAMATLĪDZEKĻI (pamatlīdzekļi, ieguldījuma īpašumi un bioloģiskie aktīvi):</t>
  </si>
  <si>
    <t>Nekustamie īpašumi:</t>
  </si>
  <si>
    <t>zemesgabali, ēkas un inženierbūves</t>
  </si>
  <si>
    <t>ieguldījuma īpašumi</t>
  </si>
  <si>
    <t>Dzīvnieki un augi:</t>
  </si>
  <si>
    <t>darba vai produktīvie dzīvnieki un ilggadīgie stādījumi</t>
  </si>
  <si>
    <t>bioloģiskie aktīvi</t>
  </si>
  <si>
    <t>Ilgtermiņa ieguldījumi nomātajos pamatlīdzekļos</t>
  </si>
  <si>
    <t>Ilgtermiņa ieguldījumi publiskā partnera pamatlīdzekļos</t>
  </si>
  <si>
    <t>Tehnoloģiskās iekārtas un ierīces</t>
  </si>
  <si>
    <t>Pārējie pamatlīdzekļi un inventārs</t>
  </si>
  <si>
    <t>Pamatlīdzekļu izveidošana un nepabeigto celtniecības objektu izmaksas</t>
  </si>
  <si>
    <t>Avansa maksājumi par pamatlīdzekļiem</t>
  </si>
  <si>
    <t>PAMATLĪDZEKĻI (pamatlīdzekļi, ieguldījuma īpašumi un bioloģiskie aktīvi) KOPĀ</t>
  </si>
  <si>
    <t>III ILGTERMIŅA FINANŠU IEGULDĪJUMI:</t>
  </si>
  <si>
    <t xml:space="preserve"> Līdzdalība radniecīgo sabiedrību kapitālā</t>
  </si>
  <si>
    <t>Aizdevumi radniecīgajām sabiedrībām</t>
  </si>
  <si>
    <t>Līdzdalība asociēto sabiedrību kapitālā</t>
  </si>
  <si>
    <t>Aizdevumi asociētajām sabiedrībām</t>
  </si>
  <si>
    <t>Pārējie vērtspapīri un ieguldījumi</t>
  </si>
  <si>
    <t>Pārējie aizdevumi un citi ilgtermiņa debitori</t>
  </si>
  <si>
    <t>Pašu akcijas vai daļas</t>
  </si>
  <si>
    <t>Aizdevumi akcionāriem vai dalībniekiem un vadībai</t>
  </si>
  <si>
    <t>Atliktā nodokļa aktīvi</t>
  </si>
  <si>
    <t>ILGTERMIŅA FINANŠU IEGULDĪJUMI KOPĀ</t>
  </si>
  <si>
    <t>Apgrozāmie līdzekļi</t>
  </si>
  <si>
    <t>I KRĀJUMI:</t>
  </si>
  <si>
    <t>Izejvielas, pamatmateriāli un palīgmateriāli</t>
  </si>
  <si>
    <t>Nepabeigtie ražojumi un pasūtījumi</t>
  </si>
  <si>
    <t>Gatavie ražojumi un preces pārdošanai</t>
  </si>
  <si>
    <t>Avansa maksājumi par krājumiem</t>
  </si>
  <si>
    <t>dzīvnieki un viengadīgie stādījumi</t>
  </si>
  <si>
    <t>Pārdošanai turēti ilgtermiņa ieguldījumi</t>
  </si>
  <si>
    <t>4</t>
  </si>
  <si>
    <t>KRĀJUMI KOPĀ</t>
  </si>
  <si>
    <t>II DEBITORI:</t>
  </si>
  <si>
    <t>Pircēju un pasūtītāju parādi</t>
  </si>
  <si>
    <t>Radniecīgo sabiedrību parādi</t>
  </si>
  <si>
    <t>Asociēto sabiedrību parādi</t>
  </si>
  <si>
    <t>2</t>
  </si>
  <si>
    <t>Citi debitori</t>
  </si>
  <si>
    <t>Neiemaksātās daļas sabiedrības kapitālā</t>
  </si>
  <si>
    <t>Īstermiņa aizdevumi akcionāriem vai dalībniekiem un vadībai</t>
  </si>
  <si>
    <t>Nākamo periodu izmaksas</t>
  </si>
  <si>
    <t>Uzkrātie ieņēmumi</t>
  </si>
  <si>
    <t>DEBITORI KOPĀ</t>
  </si>
  <si>
    <t>III ĪSTERMIŅA FINANŠU IEGULDĪJUMI:</t>
  </si>
  <si>
    <t>Līdzdalība radniecīgo sabiedrību kapitālā</t>
  </si>
  <si>
    <t>Pārējie vērtspapīri un līdzdalība kapitālos</t>
  </si>
  <si>
    <t>Atvasināti finanšu instrumenti</t>
  </si>
  <si>
    <t>ĪSTERMIŅA FINANŠU IEGULDĪJUMI KOPĀ</t>
  </si>
  <si>
    <t>IV NAUDA</t>
  </si>
  <si>
    <t>Apgrozāmie līdzekļi KOPĀ</t>
  </si>
  <si>
    <t>PASĪVS</t>
  </si>
  <si>
    <t>Pašu kapitāls</t>
  </si>
  <si>
    <t>Akciju vai daļu kapitāls (pamatkapitāls)</t>
  </si>
  <si>
    <t>Akciju (daļu) emisijas uzcenojums</t>
  </si>
  <si>
    <t>Ilgtermiņa ieguldījumu pārvērtēšanas rezerve</t>
  </si>
  <si>
    <t>Finanšu instrumentu patiesās vērtības rezerve</t>
  </si>
  <si>
    <t>Rezerves:</t>
  </si>
  <si>
    <t>likumā noteiktās rezerves</t>
  </si>
  <si>
    <t>rezerves pašu akcijām vai daļām</t>
  </si>
  <si>
    <t>sabiedrības statūtos noteiktās rezerves</t>
  </si>
  <si>
    <t>d)</t>
  </si>
  <si>
    <t xml:space="preserve"> rezerves, kas novirzītas attīstībai</t>
  </si>
  <si>
    <t>e)</t>
  </si>
  <si>
    <t>ārvalstu valūtu pārrēķināšanas rezerve</t>
  </si>
  <si>
    <t>f)</t>
  </si>
  <si>
    <t>pārējās rezerves</t>
  </si>
  <si>
    <t>Iepriekšējo gadu nesadalītā peļņa vai nesegtie zaudējumi</t>
  </si>
  <si>
    <t>Mazākumakcionāru līdzdalības daļa</t>
  </si>
  <si>
    <t>Pašu kapitāls KOPĀ</t>
  </si>
  <si>
    <t>Uzkrājumi</t>
  </si>
  <si>
    <t>Uzkrājumi pensijām un tamlīdzīgām saistībām</t>
  </si>
  <si>
    <t>Uzkrājumi paredzamajiem nodokļiem</t>
  </si>
  <si>
    <t>Citi uzkrājumi</t>
  </si>
  <si>
    <t>Uzkrājumi KOPĀ</t>
  </si>
  <si>
    <t>Kreditori</t>
  </si>
  <si>
    <t>Ilgtermiņa kreditori</t>
  </si>
  <si>
    <t>Aizņēmumi pret obligācijām</t>
  </si>
  <si>
    <t>Akcijās pārvēršamie aizņēmumi</t>
  </si>
  <si>
    <t>Aizņēmumi no kredītiestādēm</t>
  </si>
  <si>
    <t>Citi aizņēmumi</t>
  </si>
  <si>
    <t>No pircējiem saņemtie avansi</t>
  </si>
  <si>
    <t>Parādi piegādātājiem un darbuzņēmējiem</t>
  </si>
  <si>
    <t>Maksājamie vekseļi</t>
  </si>
  <si>
    <t>Parādi radniecīgajām sabiedrībām</t>
  </si>
  <si>
    <t>Parādi asociētajām sabiedrībām</t>
  </si>
  <si>
    <t>Nodokļi un valsts sociālās apdrošināšanas obligātās iemaksas</t>
  </si>
  <si>
    <t>Atliktā nodokļa saistības</t>
  </si>
  <si>
    <t>Pārējie kreditori</t>
  </si>
  <si>
    <t>Nākamo periodu ieņēmumi</t>
  </si>
  <si>
    <t>Neizmaksātās dividendes</t>
  </si>
  <si>
    <t>ILGTERMIŅA KREDITORI KOPĀ</t>
  </si>
  <si>
    <t>Īstermiņa kreditori</t>
  </si>
  <si>
    <t>Uzkrātās saistības</t>
  </si>
  <si>
    <t>Atvasinātie finanšu instrumenti</t>
  </si>
  <si>
    <t>ĪSTERMIŅA KREDITORI KOPĀ</t>
  </si>
  <si>
    <t>Kreditori KOPĀ</t>
  </si>
  <si>
    <t>Valdes loceklis _____________________________  Gundars Kūla</t>
  </si>
  <si>
    <t>Galv.grāmatvede _____________________________  Velta Reinbaha</t>
  </si>
  <si>
    <t xml:space="preserve">                                      </t>
  </si>
  <si>
    <t>2024</t>
  </si>
  <si>
    <t>3</t>
  </si>
  <si>
    <t xml:space="preserve">f) </t>
  </si>
  <si>
    <t>III ceturksnis</t>
  </si>
  <si>
    <t>Uz 30.09.2024</t>
  </si>
  <si>
    <t>Uz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</si>
</sst>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49" fontId="5" fillId="0" borderId="5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right"/>
    </xf>
    <xf numFmtId="49" fontId="4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49" fontId="4" fillId="0" borderId="15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 wrapText="1"/>
    </xf>
    <xf numFmtId="49" fontId="3" fillId="0" borderId="1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9" fontId="5" fillId="0" borderId="5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/>
    <xf numFmtId="0" fontId="3" fillId="0" borderId="0" xfId="0" applyFont="1" applyAlignment="1">
      <alignment horizontal="center"/>
    </xf>
    <xf numFmtId="3" fontId="3" fillId="2" borderId="14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3" fontId="3" fillId="2" borderId="15" xfId="0" applyNumberFormat="1" applyFont="1" applyFill="1" applyBorder="1" applyAlignment="1">
      <alignment horizontal="right"/>
    </xf>
    <xf numFmtId="49" fontId="3" fillId="0" borderId="20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left" vertical="center" wrapText="1"/>
    </xf>
    <xf numFmtId="2" fontId="3" fillId="0" borderId="0" xfId="0" applyNumberFormat="1" applyFont="1"/>
    <xf numFmtId="3" fontId="3" fillId="2" borderId="21" xfId="0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0" fontId="4" fillId="0" borderId="0" xfId="0" applyFont="1"/>
    <xf numFmtId="49" fontId="9" fillId="2" borderId="32" xfId="0" applyNumberFormat="1" applyFont="1" applyFill="1" applyBorder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9" fillId="2" borderId="33" xfId="0" applyNumberFormat="1" applyFont="1" applyFill="1" applyBorder="1" applyAlignment="1">
      <alignment horizontal="left"/>
    </xf>
    <xf numFmtId="3" fontId="3" fillId="2" borderId="34" xfId="0" applyNumberFormat="1" applyFont="1" applyFill="1" applyBorder="1" applyAlignment="1">
      <alignment horizontal="right"/>
    </xf>
    <xf numFmtId="3" fontId="4" fillId="0" borderId="38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3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left"/>
    </xf>
    <xf numFmtId="49" fontId="4" fillId="2" borderId="28" xfId="0" applyNumberFormat="1" applyFont="1" applyFill="1" applyBorder="1" applyAlignment="1">
      <alignment horizontal="left"/>
    </xf>
    <xf numFmtId="3" fontId="3" fillId="2" borderId="22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0" fillId="0" borderId="0" xfId="0" applyFont="1"/>
    <xf numFmtId="49" fontId="5" fillId="0" borderId="0" xfId="0" applyNumberFormat="1" applyFont="1"/>
    <xf numFmtId="49" fontId="3" fillId="0" borderId="0" xfId="0" applyNumberFormat="1" applyFont="1"/>
    <xf numFmtId="49" fontId="3" fillId="0" borderId="40" xfId="0" applyNumberFormat="1" applyFont="1" applyBorder="1" applyAlignment="1">
      <alignment horizontal="center" vertical="center" wrapText="1"/>
    </xf>
    <xf numFmtId="3" fontId="3" fillId="0" borderId="43" xfId="0" applyNumberFormat="1" applyFont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left"/>
    </xf>
    <xf numFmtId="49" fontId="9" fillId="0" borderId="23" xfId="0" applyNumberFormat="1" applyFont="1" applyBorder="1" applyAlignment="1">
      <alignment horizontal="left"/>
    </xf>
    <xf numFmtId="49" fontId="4" fillId="0" borderId="38" xfId="0" applyNumberFormat="1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49" fontId="7" fillId="0" borderId="0" xfId="0" applyNumberFormat="1" applyFont="1" applyAlignment="1">
      <alignment horizontal="left" vertical="top" wrapText="1"/>
    </xf>
    <xf numFmtId="49" fontId="4" fillId="2" borderId="15" xfId="0" applyNumberFormat="1" applyFont="1" applyFill="1" applyBorder="1" applyAlignment="1">
      <alignment horizontal="left"/>
    </xf>
    <xf numFmtId="49" fontId="8" fillId="2" borderId="15" xfId="0" applyNumberFormat="1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/>
    </xf>
    <xf numFmtId="49" fontId="4" fillId="0" borderId="26" xfId="0" applyNumberFormat="1" applyFont="1" applyBorder="1" applyAlignment="1">
      <alignment horizontal="left"/>
    </xf>
    <xf numFmtId="49" fontId="4" fillId="0" borderId="27" xfId="0" applyNumberFormat="1" applyFont="1" applyBorder="1" applyAlignment="1">
      <alignment horizontal="left"/>
    </xf>
    <xf numFmtId="49" fontId="4" fillId="0" borderId="28" xfId="0" applyNumberFormat="1" applyFont="1" applyBorder="1" applyAlignment="1">
      <alignment horizontal="left"/>
    </xf>
    <xf numFmtId="49" fontId="9" fillId="0" borderId="29" xfId="0" applyNumberFormat="1" applyFont="1" applyBorder="1" applyAlignment="1">
      <alignment horizontal="left"/>
    </xf>
    <xf numFmtId="49" fontId="9" fillId="0" borderId="30" xfId="0" applyNumberFormat="1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49" fontId="4" fillId="0" borderId="35" xfId="0" applyNumberFormat="1" applyFont="1" applyBorder="1" applyAlignment="1">
      <alignment horizontal="left"/>
    </xf>
    <xf numFmtId="49" fontId="4" fillId="0" borderId="36" xfId="0" applyNumberFormat="1" applyFont="1" applyBorder="1" applyAlignment="1">
      <alignment horizontal="left"/>
    </xf>
    <xf numFmtId="49" fontId="4" fillId="0" borderId="37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4" fillId="2" borderId="21" xfId="0" applyNumberFormat="1" applyFont="1" applyFill="1" applyBorder="1" applyAlignment="1">
      <alignment horizontal="left"/>
    </xf>
    <xf numFmtId="49" fontId="3" fillId="0" borderId="41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3" fillId="0" borderId="15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158"/>
  <sheetViews>
    <sheetView topLeftCell="A59" workbookViewId="0">
      <selection activeCell="F146" sqref="F146"/>
    </sheetView>
  </sheetViews>
  <sheetFormatPr defaultRowHeight="14.4" x14ac:dyDescent="0.3"/>
  <cols>
    <col min="1" max="1" width="3.6640625" style="1" customWidth="1"/>
    <col min="2" max="2" width="3.109375" style="1" customWidth="1"/>
    <col min="3" max="3" width="9.109375" style="1"/>
    <col min="4" max="4" width="9.5546875" style="1" customWidth="1"/>
    <col min="5" max="5" width="38.5546875" style="1" customWidth="1"/>
    <col min="6" max="6" width="14.33203125" style="1" customWidth="1"/>
    <col min="7" max="7" width="14.88671875" style="1" customWidth="1"/>
    <col min="8" max="8" width="5.5546875" style="1" customWidth="1"/>
    <col min="9" max="22" width="9.109375" style="1"/>
    <col min="23" max="24" width="0" style="1" hidden="1" customWidth="1"/>
    <col min="25" max="247" width="9.109375" style="1"/>
    <col min="257" max="257" width="3.6640625" customWidth="1"/>
    <col min="258" max="258" width="3.109375" customWidth="1"/>
    <col min="260" max="260" width="9.5546875" customWidth="1"/>
    <col min="261" max="261" width="38.5546875" customWidth="1"/>
    <col min="262" max="262" width="17.6640625" customWidth="1"/>
    <col min="263" max="263" width="17.33203125" customWidth="1"/>
    <col min="264" max="264" width="5.5546875" customWidth="1"/>
    <col min="279" max="280" width="0" hidden="1" customWidth="1"/>
    <col min="513" max="513" width="3.6640625" customWidth="1"/>
    <col min="514" max="514" width="3.109375" customWidth="1"/>
    <col min="516" max="516" width="9.5546875" customWidth="1"/>
    <col min="517" max="517" width="38.5546875" customWidth="1"/>
    <col min="518" max="518" width="17.6640625" customWidth="1"/>
    <col min="519" max="519" width="17.33203125" customWidth="1"/>
    <col min="520" max="520" width="5.5546875" customWidth="1"/>
    <col min="535" max="536" width="0" hidden="1" customWidth="1"/>
    <col min="769" max="769" width="3.6640625" customWidth="1"/>
    <col min="770" max="770" width="3.109375" customWidth="1"/>
    <col min="772" max="772" width="9.5546875" customWidth="1"/>
    <col min="773" max="773" width="38.5546875" customWidth="1"/>
    <col min="774" max="774" width="17.6640625" customWidth="1"/>
    <col min="775" max="775" width="17.33203125" customWidth="1"/>
    <col min="776" max="776" width="5.5546875" customWidth="1"/>
    <col min="791" max="792" width="0" hidden="1" customWidth="1"/>
    <col min="1025" max="1025" width="3.6640625" customWidth="1"/>
    <col min="1026" max="1026" width="3.109375" customWidth="1"/>
    <col min="1028" max="1028" width="9.5546875" customWidth="1"/>
    <col min="1029" max="1029" width="38.5546875" customWidth="1"/>
    <col min="1030" max="1030" width="17.6640625" customWidth="1"/>
    <col min="1031" max="1031" width="17.33203125" customWidth="1"/>
    <col min="1032" max="1032" width="5.5546875" customWidth="1"/>
    <col min="1047" max="1048" width="0" hidden="1" customWidth="1"/>
    <col min="1281" max="1281" width="3.6640625" customWidth="1"/>
    <col min="1282" max="1282" width="3.109375" customWidth="1"/>
    <col min="1284" max="1284" width="9.5546875" customWidth="1"/>
    <col min="1285" max="1285" width="38.5546875" customWidth="1"/>
    <col min="1286" max="1286" width="17.6640625" customWidth="1"/>
    <col min="1287" max="1287" width="17.33203125" customWidth="1"/>
    <col min="1288" max="1288" width="5.5546875" customWidth="1"/>
    <col min="1303" max="1304" width="0" hidden="1" customWidth="1"/>
    <col min="1537" max="1537" width="3.6640625" customWidth="1"/>
    <col min="1538" max="1538" width="3.109375" customWidth="1"/>
    <col min="1540" max="1540" width="9.5546875" customWidth="1"/>
    <col min="1541" max="1541" width="38.5546875" customWidth="1"/>
    <col min="1542" max="1542" width="17.6640625" customWidth="1"/>
    <col min="1543" max="1543" width="17.33203125" customWidth="1"/>
    <col min="1544" max="1544" width="5.5546875" customWidth="1"/>
    <col min="1559" max="1560" width="0" hidden="1" customWidth="1"/>
    <col min="1793" max="1793" width="3.6640625" customWidth="1"/>
    <col min="1794" max="1794" width="3.109375" customWidth="1"/>
    <col min="1796" max="1796" width="9.5546875" customWidth="1"/>
    <col min="1797" max="1797" width="38.5546875" customWidth="1"/>
    <col min="1798" max="1798" width="17.6640625" customWidth="1"/>
    <col min="1799" max="1799" width="17.33203125" customWidth="1"/>
    <col min="1800" max="1800" width="5.5546875" customWidth="1"/>
    <col min="1815" max="1816" width="0" hidden="1" customWidth="1"/>
    <col min="2049" max="2049" width="3.6640625" customWidth="1"/>
    <col min="2050" max="2050" width="3.109375" customWidth="1"/>
    <col min="2052" max="2052" width="9.5546875" customWidth="1"/>
    <col min="2053" max="2053" width="38.5546875" customWidth="1"/>
    <col min="2054" max="2054" width="17.6640625" customWidth="1"/>
    <col min="2055" max="2055" width="17.33203125" customWidth="1"/>
    <col min="2056" max="2056" width="5.5546875" customWidth="1"/>
    <col min="2071" max="2072" width="0" hidden="1" customWidth="1"/>
    <col min="2305" max="2305" width="3.6640625" customWidth="1"/>
    <col min="2306" max="2306" width="3.109375" customWidth="1"/>
    <col min="2308" max="2308" width="9.5546875" customWidth="1"/>
    <col min="2309" max="2309" width="38.5546875" customWidth="1"/>
    <col min="2310" max="2310" width="17.6640625" customWidth="1"/>
    <col min="2311" max="2311" width="17.33203125" customWidth="1"/>
    <col min="2312" max="2312" width="5.5546875" customWidth="1"/>
    <col min="2327" max="2328" width="0" hidden="1" customWidth="1"/>
    <col min="2561" max="2561" width="3.6640625" customWidth="1"/>
    <col min="2562" max="2562" width="3.109375" customWidth="1"/>
    <col min="2564" max="2564" width="9.5546875" customWidth="1"/>
    <col min="2565" max="2565" width="38.5546875" customWidth="1"/>
    <col min="2566" max="2566" width="17.6640625" customWidth="1"/>
    <col min="2567" max="2567" width="17.33203125" customWidth="1"/>
    <col min="2568" max="2568" width="5.5546875" customWidth="1"/>
    <col min="2583" max="2584" width="0" hidden="1" customWidth="1"/>
    <col min="2817" max="2817" width="3.6640625" customWidth="1"/>
    <col min="2818" max="2818" width="3.109375" customWidth="1"/>
    <col min="2820" max="2820" width="9.5546875" customWidth="1"/>
    <col min="2821" max="2821" width="38.5546875" customWidth="1"/>
    <col min="2822" max="2822" width="17.6640625" customWidth="1"/>
    <col min="2823" max="2823" width="17.33203125" customWidth="1"/>
    <col min="2824" max="2824" width="5.5546875" customWidth="1"/>
    <col min="2839" max="2840" width="0" hidden="1" customWidth="1"/>
    <col min="3073" max="3073" width="3.6640625" customWidth="1"/>
    <col min="3074" max="3074" width="3.109375" customWidth="1"/>
    <col min="3076" max="3076" width="9.5546875" customWidth="1"/>
    <col min="3077" max="3077" width="38.5546875" customWidth="1"/>
    <col min="3078" max="3078" width="17.6640625" customWidth="1"/>
    <col min="3079" max="3079" width="17.33203125" customWidth="1"/>
    <col min="3080" max="3080" width="5.5546875" customWidth="1"/>
    <col min="3095" max="3096" width="0" hidden="1" customWidth="1"/>
    <col min="3329" max="3329" width="3.6640625" customWidth="1"/>
    <col min="3330" max="3330" width="3.109375" customWidth="1"/>
    <col min="3332" max="3332" width="9.5546875" customWidth="1"/>
    <col min="3333" max="3333" width="38.5546875" customWidth="1"/>
    <col min="3334" max="3334" width="17.6640625" customWidth="1"/>
    <col min="3335" max="3335" width="17.33203125" customWidth="1"/>
    <col min="3336" max="3336" width="5.5546875" customWidth="1"/>
    <col min="3351" max="3352" width="0" hidden="1" customWidth="1"/>
    <col min="3585" max="3585" width="3.6640625" customWidth="1"/>
    <col min="3586" max="3586" width="3.109375" customWidth="1"/>
    <col min="3588" max="3588" width="9.5546875" customWidth="1"/>
    <col min="3589" max="3589" width="38.5546875" customWidth="1"/>
    <col min="3590" max="3590" width="17.6640625" customWidth="1"/>
    <col min="3591" max="3591" width="17.33203125" customWidth="1"/>
    <col min="3592" max="3592" width="5.5546875" customWidth="1"/>
    <col min="3607" max="3608" width="0" hidden="1" customWidth="1"/>
    <col min="3841" max="3841" width="3.6640625" customWidth="1"/>
    <col min="3842" max="3842" width="3.109375" customWidth="1"/>
    <col min="3844" max="3844" width="9.5546875" customWidth="1"/>
    <col min="3845" max="3845" width="38.5546875" customWidth="1"/>
    <col min="3846" max="3846" width="17.6640625" customWidth="1"/>
    <col min="3847" max="3847" width="17.33203125" customWidth="1"/>
    <col min="3848" max="3848" width="5.5546875" customWidth="1"/>
    <col min="3863" max="3864" width="0" hidden="1" customWidth="1"/>
    <col min="4097" max="4097" width="3.6640625" customWidth="1"/>
    <col min="4098" max="4098" width="3.109375" customWidth="1"/>
    <col min="4100" max="4100" width="9.5546875" customWidth="1"/>
    <col min="4101" max="4101" width="38.5546875" customWidth="1"/>
    <col min="4102" max="4102" width="17.6640625" customWidth="1"/>
    <col min="4103" max="4103" width="17.33203125" customWidth="1"/>
    <col min="4104" max="4104" width="5.5546875" customWidth="1"/>
    <col min="4119" max="4120" width="0" hidden="1" customWidth="1"/>
    <col min="4353" max="4353" width="3.6640625" customWidth="1"/>
    <col min="4354" max="4354" width="3.109375" customWidth="1"/>
    <col min="4356" max="4356" width="9.5546875" customWidth="1"/>
    <col min="4357" max="4357" width="38.5546875" customWidth="1"/>
    <col min="4358" max="4358" width="17.6640625" customWidth="1"/>
    <col min="4359" max="4359" width="17.33203125" customWidth="1"/>
    <col min="4360" max="4360" width="5.5546875" customWidth="1"/>
    <col min="4375" max="4376" width="0" hidden="1" customWidth="1"/>
    <col min="4609" max="4609" width="3.6640625" customWidth="1"/>
    <col min="4610" max="4610" width="3.109375" customWidth="1"/>
    <col min="4612" max="4612" width="9.5546875" customWidth="1"/>
    <col min="4613" max="4613" width="38.5546875" customWidth="1"/>
    <col min="4614" max="4614" width="17.6640625" customWidth="1"/>
    <col min="4615" max="4615" width="17.33203125" customWidth="1"/>
    <col min="4616" max="4616" width="5.5546875" customWidth="1"/>
    <col min="4631" max="4632" width="0" hidden="1" customWidth="1"/>
    <col min="4865" max="4865" width="3.6640625" customWidth="1"/>
    <col min="4866" max="4866" width="3.109375" customWidth="1"/>
    <col min="4868" max="4868" width="9.5546875" customWidth="1"/>
    <col min="4869" max="4869" width="38.5546875" customWidth="1"/>
    <col min="4870" max="4870" width="17.6640625" customWidth="1"/>
    <col min="4871" max="4871" width="17.33203125" customWidth="1"/>
    <col min="4872" max="4872" width="5.5546875" customWidth="1"/>
    <col min="4887" max="4888" width="0" hidden="1" customWidth="1"/>
    <col min="5121" max="5121" width="3.6640625" customWidth="1"/>
    <col min="5122" max="5122" width="3.109375" customWidth="1"/>
    <col min="5124" max="5124" width="9.5546875" customWidth="1"/>
    <col min="5125" max="5125" width="38.5546875" customWidth="1"/>
    <col min="5126" max="5126" width="17.6640625" customWidth="1"/>
    <col min="5127" max="5127" width="17.33203125" customWidth="1"/>
    <col min="5128" max="5128" width="5.5546875" customWidth="1"/>
    <col min="5143" max="5144" width="0" hidden="1" customWidth="1"/>
    <col min="5377" max="5377" width="3.6640625" customWidth="1"/>
    <col min="5378" max="5378" width="3.109375" customWidth="1"/>
    <col min="5380" max="5380" width="9.5546875" customWidth="1"/>
    <col min="5381" max="5381" width="38.5546875" customWidth="1"/>
    <col min="5382" max="5382" width="17.6640625" customWidth="1"/>
    <col min="5383" max="5383" width="17.33203125" customWidth="1"/>
    <col min="5384" max="5384" width="5.5546875" customWidth="1"/>
    <col min="5399" max="5400" width="0" hidden="1" customWidth="1"/>
    <col min="5633" max="5633" width="3.6640625" customWidth="1"/>
    <col min="5634" max="5634" width="3.109375" customWidth="1"/>
    <col min="5636" max="5636" width="9.5546875" customWidth="1"/>
    <col min="5637" max="5637" width="38.5546875" customWidth="1"/>
    <col min="5638" max="5638" width="17.6640625" customWidth="1"/>
    <col min="5639" max="5639" width="17.33203125" customWidth="1"/>
    <col min="5640" max="5640" width="5.5546875" customWidth="1"/>
    <col min="5655" max="5656" width="0" hidden="1" customWidth="1"/>
    <col min="5889" max="5889" width="3.6640625" customWidth="1"/>
    <col min="5890" max="5890" width="3.109375" customWidth="1"/>
    <col min="5892" max="5892" width="9.5546875" customWidth="1"/>
    <col min="5893" max="5893" width="38.5546875" customWidth="1"/>
    <col min="5894" max="5894" width="17.6640625" customWidth="1"/>
    <col min="5895" max="5895" width="17.33203125" customWidth="1"/>
    <col min="5896" max="5896" width="5.5546875" customWidth="1"/>
    <col min="5911" max="5912" width="0" hidden="1" customWidth="1"/>
    <col min="6145" max="6145" width="3.6640625" customWidth="1"/>
    <col min="6146" max="6146" width="3.109375" customWidth="1"/>
    <col min="6148" max="6148" width="9.5546875" customWidth="1"/>
    <col min="6149" max="6149" width="38.5546875" customWidth="1"/>
    <col min="6150" max="6150" width="17.6640625" customWidth="1"/>
    <col min="6151" max="6151" width="17.33203125" customWidth="1"/>
    <col min="6152" max="6152" width="5.5546875" customWidth="1"/>
    <col min="6167" max="6168" width="0" hidden="1" customWidth="1"/>
    <col min="6401" max="6401" width="3.6640625" customWidth="1"/>
    <col min="6402" max="6402" width="3.109375" customWidth="1"/>
    <col min="6404" max="6404" width="9.5546875" customWidth="1"/>
    <col min="6405" max="6405" width="38.5546875" customWidth="1"/>
    <col min="6406" max="6406" width="17.6640625" customWidth="1"/>
    <col min="6407" max="6407" width="17.33203125" customWidth="1"/>
    <col min="6408" max="6408" width="5.5546875" customWidth="1"/>
    <col min="6423" max="6424" width="0" hidden="1" customWidth="1"/>
    <col min="6657" max="6657" width="3.6640625" customWidth="1"/>
    <col min="6658" max="6658" width="3.109375" customWidth="1"/>
    <col min="6660" max="6660" width="9.5546875" customWidth="1"/>
    <col min="6661" max="6661" width="38.5546875" customWidth="1"/>
    <col min="6662" max="6662" width="17.6640625" customWidth="1"/>
    <col min="6663" max="6663" width="17.33203125" customWidth="1"/>
    <col min="6664" max="6664" width="5.5546875" customWidth="1"/>
    <col min="6679" max="6680" width="0" hidden="1" customWidth="1"/>
    <col min="6913" max="6913" width="3.6640625" customWidth="1"/>
    <col min="6914" max="6914" width="3.109375" customWidth="1"/>
    <col min="6916" max="6916" width="9.5546875" customWidth="1"/>
    <col min="6917" max="6917" width="38.5546875" customWidth="1"/>
    <col min="6918" max="6918" width="17.6640625" customWidth="1"/>
    <col min="6919" max="6919" width="17.33203125" customWidth="1"/>
    <col min="6920" max="6920" width="5.5546875" customWidth="1"/>
    <col min="6935" max="6936" width="0" hidden="1" customWidth="1"/>
    <col min="7169" max="7169" width="3.6640625" customWidth="1"/>
    <col min="7170" max="7170" width="3.109375" customWidth="1"/>
    <col min="7172" max="7172" width="9.5546875" customWidth="1"/>
    <col min="7173" max="7173" width="38.5546875" customWidth="1"/>
    <col min="7174" max="7174" width="17.6640625" customWidth="1"/>
    <col min="7175" max="7175" width="17.33203125" customWidth="1"/>
    <col min="7176" max="7176" width="5.5546875" customWidth="1"/>
    <col min="7191" max="7192" width="0" hidden="1" customWidth="1"/>
    <col min="7425" max="7425" width="3.6640625" customWidth="1"/>
    <col min="7426" max="7426" width="3.109375" customWidth="1"/>
    <col min="7428" max="7428" width="9.5546875" customWidth="1"/>
    <col min="7429" max="7429" width="38.5546875" customWidth="1"/>
    <col min="7430" max="7430" width="17.6640625" customWidth="1"/>
    <col min="7431" max="7431" width="17.33203125" customWidth="1"/>
    <col min="7432" max="7432" width="5.5546875" customWidth="1"/>
    <col min="7447" max="7448" width="0" hidden="1" customWidth="1"/>
    <col min="7681" max="7681" width="3.6640625" customWidth="1"/>
    <col min="7682" max="7682" width="3.109375" customWidth="1"/>
    <col min="7684" max="7684" width="9.5546875" customWidth="1"/>
    <col min="7685" max="7685" width="38.5546875" customWidth="1"/>
    <col min="7686" max="7686" width="17.6640625" customWidth="1"/>
    <col min="7687" max="7687" width="17.33203125" customWidth="1"/>
    <col min="7688" max="7688" width="5.5546875" customWidth="1"/>
    <col min="7703" max="7704" width="0" hidden="1" customWidth="1"/>
    <col min="7937" max="7937" width="3.6640625" customWidth="1"/>
    <col min="7938" max="7938" width="3.109375" customWidth="1"/>
    <col min="7940" max="7940" width="9.5546875" customWidth="1"/>
    <col min="7941" max="7941" width="38.5546875" customWidth="1"/>
    <col min="7942" max="7942" width="17.6640625" customWidth="1"/>
    <col min="7943" max="7943" width="17.33203125" customWidth="1"/>
    <col min="7944" max="7944" width="5.5546875" customWidth="1"/>
    <col min="7959" max="7960" width="0" hidden="1" customWidth="1"/>
    <col min="8193" max="8193" width="3.6640625" customWidth="1"/>
    <col min="8194" max="8194" width="3.109375" customWidth="1"/>
    <col min="8196" max="8196" width="9.5546875" customWidth="1"/>
    <col min="8197" max="8197" width="38.5546875" customWidth="1"/>
    <col min="8198" max="8198" width="17.6640625" customWidth="1"/>
    <col min="8199" max="8199" width="17.33203125" customWidth="1"/>
    <col min="8200" max="8200" width="5.5546875" customWidth="1"/>
    <col min="8215" max="8216" width="0" hidden="1" customWidth="1"/>
    <col min="8449" max="8449" width="3.6640625" customWidth="1"/>
    <col min="8450" max="8450" width="3.109375" customWidth="1"/>
    <col min="8452" max="8452" width="9.5546875" customWidth="1"/>
    <col min="8453" max="8453" width="38.5546875" customWidth="1"/>
    <col min="8454" max="8454" width="17.6640625" customWidth="1"/>
    <col min="8455" max="8455" width="17.33203125" customWidth="1"/>
    <col min="8456" max="8456" width="5.5546875" customWidth="1"/>
    <col min="8471" max="8472" width="0" hidden="1" customWidth="1"/>
    <col min="8705" max="8705" width="3.6640625" customWidth="1"/>
    <col min="8706" max="8706" width="3.109375" customWidth="1"/>
    <col min="8708" max="8708" width="9.5546875" customWidth="1"/>
    <col min="8709" max="8709" width="38.5546875" customWidth="1"/>
    <col min="8710" max="8710" width="17.6640625" customWidth="1"/>
    <col min="8711" max="8711" width="17.33203125" customWidth="1"/>
    <col min="8712" max="8712" width="5.5546875" customWidth="1"/>
    <col min="8727" max="8728" width="0" hidden="1" customWidth="1"/>
    <col min="8961" max="8961" width="3.6640625" customWidth="1"/>
    <col min="8962" max="8962" width="3.109375" customWidth="1"/>
    <col min="8964" max="8964" width="9.5546875" customWidth="1"/>
    <col min="8965" max="8965" width="38.5546875" customWidth="1"/>
    <col min="8966" max="8966" width="17.6640625" customWidth="1"/>
    <col min="8967" max="8967" width="17.33203125" customWidth="1"/>
    <col min="8968" max="8968" width="5.5546875" customWidth="1"/>
    <col min="8983" max="8984" width="0" hidden="1" customWidth="1"/>
    <col min="9217" max="9217" width="3.6640625" customWidth="1"/>
    <col min="9218" max="9218" width="3.109375" customWidth="1"/>
    <col min="9220" max="9220" width="9.5546875" customWidth="1"/>
    <col min="9221" max="9221" width="38.5546875" customWidth="1"/>
    <col min="9222" max="9222" width="17.6640625" customWidth="1"/>
    <col min="9223" max="9223" width="17.33203125" customWidth="1"/>
    <col min="9224" max="9224" width="5.5546875" customWidth="1"/>
    <col min="9239" max="9240" width="0" hidden="1" customWidth="1"/>
    <col min="9473" max="9473" width="3.6640625" customWidth="1"/>
    <col min="9474" max="9474" width="3.109375" customWidth="1"/>
    <col min="9476" max="9476" width="9.5546875" customWidth="1"/>
    <col min="9477" max="9477" width="38.5546875" customWidth="1"/>
    <col min="9478" max="9478" width="17.6640625" customWidth="1"/>
    <col min="9479" max="9479" width="17.33203125" customWidth="1"/>
    <col min="9480" max="9480" width="5.5546875" customWidth="1"/>
    <col min="9495" max="9496" width="0" hidden="1" customWidth="1"/>
    <col min="9729" max="9729" width="3.6640625" customWidth="1"/>
    <col min="9730" max="9730" width="3.109375" customWidth="1"/>
    <col min="9732" max="9732" width="9.5546875" customWidth="1"/>
    <col min="9733" max="9733" width="38.5546875" customWidth="1"/>
    <col min="9734" max="9734" width="17.6640625" customWidth="1"/>
    <col min="9735" max="9735" width="17.33203125" customWidth="1"/>
    <col min="9736" max="9736" width="5.5546875" customWidth="1"/>
    <col min="9751" max="9752" width="0" hidden="1" customWidth="1"/>
    <col min="9985" max="9985" width="3.6640625" customWidth="1"/>
    <col min="9986" max="9986" width="3.109375" customWidth="1"/>
    <col min="9988" max="9988" width="9.5546875" customWidth="1"/>
    <col min="9989" max="9989" width="38.5546875" customWidth="1"/>
    <col min="9990" max="9990" width="17.6640625" customWidth="1"/>
    <col min="9991" max="9991" width="17.33203125" customWidth="1"/>
    <col min="9992" max="9992" width="5.5546875" customWidth="1"/>
    <col min="10007" max="10008" width="0" hidden="1" customWidth="1"/>
    <col min="10241" max="10241" width="3.6640625" customWidth="1"/>
    <col min="10242" max="10242" width="3.109375" customWidth="1"/>
    <col min="10244" max="10244" width="9.5546875" customWidth="1"/>
    <col min="10245" max="10245" width="38.5546875" customWidth="1"/>
    <col min="10246" max="10246" width="17.6640625" customWidth="1"/>
    <col min="10247" max="10247" width="17.33203125" customWidth="1"/>
    <col min="10248" max="10248" width="5.5546875" customWidth="1"/>
    <col min="10263" max="10264" width="0" hidden="1" customWidth="1"/>
    <col min="10497" max="10497" width="3.6640625" customWidth="1"/>
    <col min="10498" max="10498" width="3.109375" customWidth="1"/>
    <col min="10500" max="10500" width="9.5546875" customWidth="1"/>
    <col min="10501" max="10501" width="38.5546875" customWidth="1"/>
    <col min="10502" max="10502" width="17.6640625" customWidth="1"/>
    <col min="10503" max="10503" width="17.33203125" customWidth="1"/>
    <col min="10504" max="10504" width="5.5546875" customWidth="1"/>
    <col min="10519" max="10520" width="0" hidden="1" customWidth="1"/>
    <col min="10753" max="10753" width="3.6640625" customWidth="1"/>
    <col min="10754" max="10754" width="3.109375" customWidth="1"/>
    <col min="10756" max="10756" width="9.5546875" customWidth="1"/>
    <col min="10757" max="10757" width="38.5546875" customWidth="1"/>
    <col min="10758" max="10758" width="17.6640625" customWidth="1"/>
    <col min="10759" max="10759" width="17.33203125" customWidth="1"/>
    <col min="10760" max="10760" width="5.5546875" customWidth="1"/>
    <col min="10775" max="10776" width="0" hidden="1" customWidth="1"/>
    <col min="11009" max="11009" width="3.6640625" customWidth="1"/>
    <col min="11010" max="11010" width="3.109375" customWidth="1"/>
    <col min="11012" max="11012" width="9.5546875" customWidth="1"/>
    <col min="11013" max="11013" width="38.5546875" customWidth="1"/>
    <col min="11014" max="11014" width="17.6640625" customWidth="1"/>
    <col min="11015" max="11015" width="17.33203125" customWidth="1"/>
    <col min="11016" max="11016" width="5.5546875" customWidth="1"/>
    <col min="11031" max="11032" width="0" hidden="1" customWidth="1"/>
    <col min="11265" max="11265" width="3.6640625" customWidth="1"/>
    <col min="11266" max="11266" width="3.109375" customWidth="1"/>
    <col min="11268" max="11268" width="9.5546875" customWidth="1"/>
    <col min="11269" max="11269" width="38.5546875" customWidth="1"/>
    <col min="11270" max="11270" width="17.6640625" customWidth="1"/>
    <col min="11271" max="11271" width="17.33203125" customWidth="1"/>
    <col min="11272" max="11272" width="5.5546875" customWidth="1"/>
    <col min="11287" max="11288" width="0" hidden="1" customWidth="1"/>
    <col min="11521" max="11521" width="3.6640625" customWidth="1"/>
    <col min="11522" max="11522" width="3.109375" customWidth="1"/>
    <col min="11524" max="11524" width="9.5546875" customWidth="1"/>
    <col min="11525" max="11525" width="38.5546875" customWidth="1"/>
    <col min="11526" max="11526" width="17.6640625" customWidth="1"/>
    <col min="11527" max="11527" width="17.33203125" customWidth="1"/>
    <col min="11528" max="11528" width="5.5546875" customWidth="1"/>
    <col min="11543" max="11544" width="0" hidden="1" customWidth="1"/>
    <col min="11777" max="11777" width="3.6640625" customWidth="1"/>
    <col min="11778" max="11778" width="3.109375" customWidth="1"/>
    <col min="11780" max="11780" width="9.5546875" customWidth="1"/>
    <col min="11781" max="11781" width="38.5546875" customWidth="1"/>
    <col min="11782" max="11782" width="17.6640625" customWidth="1"/>
    <col min="11783" max="11783" width="17.33203125" customWidth="1"/>
    <col min="11784" max="11784" width="5.5546875" customWidth="1"/>
    <col min="11799" max="11800" width="0" hidden="1" customWidth="1"/>
    <col min="12033" max="12033" width="3.6640625" customWidth="1"/>
    <col min="12034" max="12034" width="3.109375" customWidth="1"/>
    <col min="12036" max="12036" width="9.5546875" customWidth="1"/>
    <col min="12037" max="12037" width="38.5546875" customWidth="1"/>
    <col min="12038" max="12038" width="17.6640625" customWidth="1"/>
    <col min="12039" max="12039" width="17.33203125" customWidth="1"/>
    <col min="12040" max="12040" width="5.5546875" customWidth="1"/>
    <col min="12055" max="12056" width="0" hidden="1" customWidth="1"/>
    <col min="12289" max="12289" width="3.6640625" customWidth="1"/>
    <col min="12290" max="12290" width="3.109375" customWidth="1"/>
    <col min="12292" max="12292" width="9.5546875" customWidth="1"/>
    <col min="12293" max="12293" width="38.5546875" customWidth="1"/>
    <col min="12294" max="12294" width="17.6640625" customWidth="1"/>
    <col min="12295" max="12295" width="17.33203125" customWidth="1"/>
    <col min="12296" max="12296" width="5.5546875" customWidth="1"/>
    <col min="12311" max="12312" width="0" hidden="1" customWidth="1"/>
    <col min="12545" max="12545" width="3.6640625" customWidth="1"/>
    <col min="12546" max="12546" width="3.109375" customWidth="1"/>
    <col min="12548" max="12548" width="9.5546875" customWidth="1"/>
    <col min="12549" max="12549" width="38.5546875" customWidth="1"/>
    <col min="12550" max="12550" width="17.6640625" customWidth="1"/>
    <col min="12551" max="12551" width="17.33203125" customWidth="1"/>
    <col min="12552" max="12552" width="5.5546875" customWidth="1"/>
    <col min="12567" max="12568" width="0" hidden="1" customWidth="1"/>
    <col min="12801" max="12801" width="3.6640625" customWidth="1"/>
    <col min="12802" max="12802" width="3.109375" customWidth="1"/>
    <col min="12804" max="12804" width="9.5546875" customWidth="1"/>
    <col min="12805" max="12805" width="38.5546875" customWidth="1"/>
    <col min="12806" max="12806" width="17.6640625" customWidth="1"/>
    <col min="12807" max="12807" width="17.33203125" customWidth="1"/>
    <col min="12808" max="12808" width="5.5546875" customWidth="1"/>
    <col min="12823" max="12824" width="0" hidden="1" customWidth="1"/>
    <col min="13057" max="13057" width="3.6640625" customWidth="1"/>
    <col min="13058" max="13058" width="3.109375" customWidth="1"/>
    <col min="13060" max="13060" width="9.5546875" customWidth="1"/>
    <col min="13061" max="13061" width="38.5546875" customWidth="1"/>
    <col min="13062" max="13062" width="17.6640625" customWidth="1"/>
    <col min="13063" max="13063" width="17.33203125" customWidth="1"/>
    <col min="13064" max="13064" width="5.5546875" customWidth="1"/>
    <col min="13079" max="13080" width="0" hidden="1" customWidth="1"/>
    <col min="13313" max="13313" width="3.6640625" customWidth="1"/>
    <col min="13314" max="13314" width="3.109375" customWidth="1"/>
    <col min="13316" max="13316" width="9.5546875" customWidth="1"/>
    <col min="13317" max="13317" width="38.5546875" customWidth="1"/>
    <col min="13318" max="13318" width="17.6640625" customWidth="1"/>
    <col min="13319" max="13319" width="17.33203125" customWidth="1"/>
    <col min="13320" max="13320" width="5.5546875" customWidth="1"/>
    <col min="13335" max="13336" width="0" hidden="1" customWidth="1"/>
    <col min="13569" max="13569" width="3.6640625" customWidth="1"/>
    <col min="13570" max="13570" width="3.109375" customWidth="1"/>
    <col min="13572" max="13572" width="9.5546875" customWidth="1"/>
    <col min="13573" max="13573" width="38.5546875" customWidth="1"/>
    <col min="13574" max="13574" width="17.6640625" customWidth="1"/>
    <col min="13575" max="13575" width="17.33203125" customWidth="1"/>
    <col min="13576" max="13576" width="5.5546875" customWidth="1"/>
    <col min="13591" max="13592" width="0" hidden="1" customWidth="1"/>
    <col min="13825" max="13825" width="3.6640625" customWidth="1"/>
    <col min="13826" max="13826" width="3.109375" customWidth="1"/>
    <col min="13828" max="13828" width="9.5546875" customWidth="1"/>
    <col min="13829" max="13829" width="38.5546875" customWidth="1"/>
    <col min="13830" max="13830" width="17.6640625" customWidth="1"/>
    <col min="13831" max="13831" width="17.33203125" customWidth="1"/>
    <col min="13832" max="13832" width="5.5546875" customWidth="1"/>
    <col min="13847" max="13848" width="0" hidden="1" customWidth="1"/>
    <col min="14081" max="14081" width="3.6640625" customWidth="1"/>
    <col min="14082" max="14082" width="3.109375" customWidth="1"/>
    <col min="14084" max="14084" width="9.5546875" customWidth="1"/>
    <col min="14085" max="14085" width="38.5546875" customWidth="1"/>
    <col min="14086" max="14086" width="17.6640625" customWidth="1"/>
    <col min="14087" max="14087" width="17.33203125" customWidth="1"/>
    <col min="14088" max="14088" width="5.5546875" customWidth="1"/>
    <col min="14103" max="14104" width="0" hidden="1" customWidth="1"/>
    <col min="14337" max="14337" width="3.6640625" customWidth="1"/>
    <col min="14338" max="14338" width="3.109375" customWidth="1"/>
    <col min="14340" max="14340" width="9.5546875" customWidth="1"/>
    <col min="14341" max="14341" width="38.5546875" customWidth="1"/>
    <col min="14342" max="14342" width="17.6640625" customWidth="1"/>
    <col min="14343" max="14343" width="17.33203125" customWidth="1"/>
    <col min="14344" max="14344" width="5.5546875" customWidth="1"/>
    <col min="14359" max="14360" width="0" hidden="1" customWidth="1"/>
    <col min="14593" max="14593" width="3.6640625" customWidth="1"/>
    <col min="14594" max="14594" width="3.109375" customWidth="1"/>
    <col min="14596" max="14596" width="9.5546875" customWidth="1"/>
    <col min="14597" max="14597" width="38.5546875" customWidth="1"/>
    <col min="14598" max="14598" width="17.6640625" customWidth="1"/>
    <col min="14599" max="14599" width="17.33203125" customWidth="1"/>
    <col min="14600" max="14600" width="5.5546875" customWidth="1"/>
    <col min="14615" max="14616" width="0" hidden="1" customWidth="1"/>
    <col min="14849" max="14849" width="3.6640625" customWidth="1"/>
    <col min="14850" max="14850" width="3.109375" customWidth="1"/>
    <col min="14852" max="14852" width="9.5546875" customWidth="1"/>
    <col min="14853" max="14853" width="38.5546875" customWidth="1"/>
    <col min="14854" max="14854" width="17.6640625" customWidth="1"/>
    <col min="14855" max="14855" width="17.33203125" customWidth="1"/>
    <col min="14856" max="14856" width="5.5546875" customWidth="1"/>
    <col min="14871" max="14872" width="0" hidden="1" customWidth="1"/>
    <col min="15105" max="15105" width="3.6640625" customWidth="1"/>
    <col min="15106" max="15106" width="3.109375" customWidth="1"/>
    <col min="15108" max="15108" width="9.5546875" customWidth="1"/>
    <col min="15109" max="15109" width="38.5546875" customWidth="1"/>
    <col min="15110" max="15110" width="17.6640625" customWidth="1"/>
    <col min="15111" max="15111" width="17.33203125" customWidth="1"/>
    <col min="15112" max="15112" width="5.5546875" customWidth="1"/>
    <col min="15127" max="15128" width="0" hidden="1" customWidth="1"/>
    <col min="15361" max="15361" width="3.6640625" customWidth="1"/>
    <col min="15362" max="15362" width="3.109375" customWidth="1"/>
    <col min="15364" max="15364" width="9.5546875" customWidth="1"/>
    <col min="15365" max="15365" width="38.5546875" customWidth="1"/>
    <col min="15366" max="15366" width="17.6640625" customWidth="1"/>
    <col min="15367" max="15367" width="17.33203125" customWidth="1"/>
    <col min="15368" max="15368" width="5.5546875" customWidth="1"/>
    <col min="15383" max="15384" width="0" hidden="1" customWidth="1"/>
    <col min="15617" max="15617" width="3.6640625" customWidth="1"/>
    <col min="15618" max="15618" width="3.109375" customWidth="1"/>
    <col min="15620" max="15620" width="9.5546875" customWidth="1"/>
    <col min="15621" max="15621" width="38.5546875" customWidth="1"/>
    <col min="15622" max="15622" width="17.6640625" customWidth="1"/>
    <col min="15623" max="15623" width="17.33203125" customWidth="1"/>
    <col min="15624" max="15624" width="5.5546875" customWidth="1"/>
    <col min="15639" max="15640" width="0" hidden="1" customWidth="1"/>
    <col min="15873" max="15873" width="3.6640625" customWidth="1"/>
    <col min="15874" max="15874" width="3.109375" customWidth="1"/>
    <col min="15876" max="15876" width="9.5546875" customWidth="1"/>
    <col min="15877" max="15877" width="38.5546875" customWidth="1"/>
    <col min="15878" max="15878" width="17.6640625" customWidth="1"/>
    <col min="15879" max="15879" width="17.33203125" customWidth="1"/>
    <col min="15880" max="15880" width="5.5546875" customWidth="1"/>
    <col min="15895" max="15896" width="0" hidden="1" customWidth="1"/>
    <col min="16129" max="16129" width="3.6640625" customWidth="1"/>
    <col min="16130" max="16130" width="3.109375" customWidth="1"/>
    <col min="16132" max="16132" width="9.5546875" customWidth="1"/>
    <col min="16133" max="16133" width="38.5546875" customWidth="1"/>
    <col min="16134" max="16134" width="17.6640625" customWidth="1"/>
    <col min="16135" max="16135" width="17.33203125" customWidth="1"/>
    <col min="16136" max="16136" width="5.5546875" customWidth="1"/>
    <col min="16151" max="16152" width="0" hidden="1" customWidth="1"/>
  </cols>
  <sheetData>
    <row r="1" spans="1:8" ht="12.9" customHeight="1" x14ac:dyDescent="0.3">
      <c r="A1" s="101" t="s">
        <v>65</v>
      </c>
      <c r="B1" s="102"/>
      <c r="C1" s="102"/>
      <c r="D1" s="102"/>
      <c r="E1" s="102"/>
      <c r="F1" s="102"/>
      <c r="G1" s="103"/>
      <c r="H1"/>
    </row>
    <row r="2" spans="1:8" ht="29.25" customHeight="1" x14ac:dyDescent="0.3">
      <c r="A2" s="104"/>
      <c r="B2" s="105"/>
      <c r="C2" s="105"/>
      <c r="D2" s="105"/>
      <c r="E2" s="105"/>
      <c r="F2" s="105"/>
      <c r="G2" s="106"/>
      <c r="H2"/>
    </row>
    <row r="4" spans="1:8" x14ac:dyDescent="0.3">
      <c r="A4" s="26" t="s">
        <v>1</v>
      </c>
      <c r="B4" s="27"/>
      <c r="C4" s="27"/>
      <c r="D4" s="27"/>
      <c r="E4" s="27"/>
      <c r="F4" s="27"/>
      <c r="G4" s="28"/>
      <c r="H4"/>
    </row>
    <row r="5" spans="1:8" ht="14.4" customHeight="1" x14ac:dyDescent="0.3">
      <c r="A5" s="107" t="s">
        <v>2</v>
      </c>
      <c r="B5" s="107"/>
      <c r="C5" s="107"/>
      <c r="D5" s="107"/>
      <c r="E5" s="107"/>
      <c r="F5" s="107"/>
      <c r="G5" s="107"/>
      <c r="H5"/>
    </row>
    <row r="6" spans="1:8" x14ac:dyDescent="0.3">
      <c r="A6" s="108" t="s">
        <v>66</v>
      </c>
      <c r="B6" s="108"/>
      <c r="C6" s="108"/>
      <c r="D6" s="108"/>
      <c r="E6" s="29"/>
      <c r="F6" s="29"/>
      <c r="G6" s="30" t="s">
        <v>4</v>
      </c>
      <c r="H6"/>
    </row>
    <row r="7" spans="1:8" x14ac:dyDescent="0.3">
      <c r="A7" s="109" t="s">
        <v>5</v>
      </c>
      <c r="B7" s="109"/>
      <c r="C7" s="109"/>
      <c r="D7" s="109"/>
      <c r="E7" s="31"/>
      <c r="F7" s="31"/>
      <c r="G7" s="7" t="s">
        <v>181</v>
      </c>
      <c r="H7"/>
    </row>
    <row r="8" spans="1:8" x14ac:dyDescent="0.3">
      <c r="A8" s="109" t="s">
        <v>6</v>
      </c>
      <c r="B8" s="109"/>
      <c r="C8" s="109"/>
      <c r="D8" s="109"/>
      <c r="E8" s="31"/>
      <c r="F8" s="31"/>
      <c r="G8" s="7" t="s">
        <v>178</v>
      </c>
      <c r="H8"/>
    </row>
    <row r="9" spans="1:8" x14ac:dyDescent="0.3">
      <c r="A9" s="110"/>
      <c r="B9" s="110"/>
      <c r="C9" s="110"/>
      <c r="D9" s="110"/>
      <c r="E9" s="111"/>
      <c r="F9" s="111"/>
      <c r="G9" s="111"/>
      <c r="H9"/>
    </row>
    <row r="10" spans="1:8" x14ac:dyDescent="0.3">
      <c r="G10" s="9" t="s">
        <v>7</v>
      </c>
      <c r="H10"/>
    </row>
    <row r="11" spans="1:8" ht="25.5" customHeight="1" x14ac:dyDescent="0.3">
      <c r="A11" s="80" t="s">
        <v>67</v>
      </c>
      <c r="B11" s="80"/>
      <c r="C11" s="80"/>
      <c r="D11" s="80"/>
      <c r="E11" s="80"/>
      <c r="F11" s="10" t="s">
        <v>182</v>
      </c>
      <c r="G11" s="10" t="s">
        <v>183</v>
      </c>
      <c r="H11" s="32"/>
    </row>
    <row r="12" spans="1:8" ht="15.6" x14ac:dyDescent="0.3">
      <c r="A12" s="81" t="s">
        <v>68</v>
      </c>
      <c r="B12" s="81"/>
      <c r="C12" s="81"/>
      <c r="D12" s="81"/>
      <c r="E12" s="81"/>
      <c r="F12" s="33"/>
      <c r="G12" s="33"/>
      <c r="H12" s="34"/>
    </row>
    <row r="13" spans="1:8" x14ac:dyDescent="0.3">
      <c r="A13" s="76" t="s">
        <v>69</v>
      </c>
      <c r="B13" s="76"/>
      <c r="C13" s="76"/>
      <c r="D13" s="76"/>
      <c r="E13" s="76"/>
      <c r="F13" s="35"/>
      <c r="G13" s="35"/>
    </row>
    <row r="14" spans="1:8" ht="12.75" hidden="1" customHeight="1" x14ac:dyDescent="0.3">
      <c r="A14" s="36" t="s">
        <v>10</v>
      </c>
      <c r="B14" s="70" t="s">
        <v>70</v>
      </c>
      <c r="C14" s="70"/>
      <c r="D14" s="70"/>
      <c r="E14" s="70"/>
      <c r="F14" s="37">
        <v>0</v>
      </c>
      <c r="G14" s="37">
        <v>0</v>
      </c>
    </row>
    <row r="15" spans="1:8" ht="12.75" hidden="1" customHeight="1" x14ac:dyDescent="0.3">
      <c r="A15" s="36" t="s">
        <v>16</v>
      </c>
      <c r="B15" s="70" t="s">
        <v>71</v>
      </c>
      <c r="C15" s="70"/>
      <c r="D15" s="70"/>
      <c r="E15" s="70"/>
      <c r="F15" s="37">
        <v>0</v>
      </c>
      <c r="G15" s="37">
        <v>0</v>
      </c>
    </row>
    <row r="16" spans="1:8" ht="12.75" hidden="1" customHeight="1" x14ac:dyDescent="0.3">
      <c r="A16" s="36" t="s">
        <v>18</v>
      </c>
      <c r="B16" s="70" t="s">
        <v>72</v>
      </c>
      <c r="C16" s="70"/>
      <c r="D16" s="70"/>
      <c r="E16" s="70"/>
      <c r="F16" s="37">
        <v>0</v>
      </c>
      <c r="G16" s="37">
        <v>0</v>
      </c>
    </row>
    <row r="17" spans="1:8" ht="12.75" hidden="1" customHeight="1" x14ac:dyDescent="0.3">
      <c r="A17" s="36" t="s">
        <v>20</v>
      </c>
      <c r="B17" s="70" t="s">
        <v>73</v>
      </c>
      <c r="C17" s="70"/>
      <c r="D17" s="70"/>
      <c r="E17" s="70"/>
      <c r="F17" s="37">
        <v>0</v>
      </c>
      <c r="G17" s="37">
        <v>0</v>
      </c>
    </row>
    <row r="18" spans="1:8" ht="12.75" hidden="1" customHeight="1" x14ac:dyDescent="0.3">
      <c r="A18" s="36" t="s">
        <v>22</v>
      </c>
      <c r="B18" s="70" t="s">
        <v>74</v>
      </c>
      <c r="C18" s="70"/>
      <c r="D18" s="70"/>
      <c r="E18" s="70"/>
      <c r="F18" s="37">
        <v>0</v>
      </c>
      <c r="G18" s="37">
        <v>0</v>
      </c>
    </row>
    <row r="19" spans="1:8" ht="12.75" hidden="1" customHeight="1" x14ac:dyDescent="0.3">
      <c r="A19" s="36"/>
      <c r="B19" s="70"/>
      <c r="C19" s="70"/>
      <c r="D19" s="70"/>
      <c r="E19" s="70"/>
      <c r="F19" s="37">
        <v>0</v>
      </c>
      <c r="G19" s="37">
        <v>0</v>
      </c>
    </row>
    <row r="20" spans="1:8" ht="12.75" hidden="1" customHeight="1" x14ac:dyDescent="0.3">
      <c r="A20" s="82" t="s">
        <v>75</v>
      </c>
      <c r="B20" s="82"/>
      <c r="C20" s="82"/>
      <c r="D20" s="82"/>
      <c r="E20" s="82"/>
      <c r="F20" s="37">
        <v>0</v>
      </c>
      <c r="G20" s="37">
        <v>0</v>
      </c>
    </row>
    <row r="21" spans="1:8" x14ac:dyDescent="0.3">
      <c r="A21" s="76" t="s">
        <v>76</v>
      </c>
      <c r="B21" s="76"/>
      <c r="C21" s="76"/>
      <c r="D21" s="76"/>
      <c r="E21" s="76"/>
      <c r="F21" s="35"/>
      <c r="G21" s="35"/>
    </row>
    <row r="22" spans="1:8" ht="13.2" customHeight="1" x14ac:dyDescent="0.3">
      <c r="A22" s="36" t="s">
        <v>10</v>
      </c>
      <c r="B22" s="70" t="s">
        <v>77</v>
      </c>
      <c r="C22" s="70"/>
      <c r="D22" s="70"/>
      <c r="E22" s="70"/>
      <c r="F22" s="37">
        <f>F23</f>
        <v>2871410</v>
      </c>
      <c r="G22" s="37">
        <f>G23</f>
        <v>2975424</v>
      </c>
    </row>
    <row r="23" spans="1:8" ht="15.6" customHeight="1" x14ac:dyDescent="0.3">
      <c r="A23" s="36"/>
      <c r="B23" s="38" t="s">
        <v>12</v>
      </c>
      <c r="C23" s="97" t="s">
        <v>78</v>
      </c>
      <c r="D23" s="97"/>
      <c r="E23" s="97"/>
      <c r="F23" s="37">
        <v>2871410</v>
      </c>
      <c r="G23" s="37">
        <v>2975424</v>
      </c>
    </row>
    <row r="24" spans="1:8" ht="12.75" hidden="1" customHeight="1" x14ac:dyDescent="0.3">
      <c r="A24" s="36"/>
      <c r="B24" s="38" t="s">
        <v>14</v>
      </c>
      <c r="C24" s="97" t="s">
        <v>79</v>
      </c>
      <c r="D24" s="97"/>
      <c r="E24" s="97"/>
      <c r="F24" s="37">
        <v>0</v>
      </c>
      <c r="G24" s="37">
        <v>2118109</v>
      </c>
    </row>
    <row r="25" spans="1:8" ht="12.75" hidden="1" customHeight="1" x14ac:dyDescent="0.3">
      <c r="A25" s="36" t="s">
        <v>16</v>
      </c>
      <c r="B25" s="70" t="s">
        <v>80</v>
      </c>
      <c r="C25" s="70"/>
      <c r="D25" s="70"/>
      <c r="E25" s="70"/>
      <c r="F25" s="37">
        <v>0</v>
      </c>
      <c r="G25" s="37">
        <v>2118109</v>
      </c>
    </row>
    <row r="26" spans="1:8" ht="12.75" hidden="1" customHeight="1" x14ac:dyDescent="0.3">
      <c r="A26" s="36"/>
      <c r="B26" s="38" t="s">
        <v>12</v>
      </c>
      <c r="C26" s="97" t="s">
        <v>81</v>
      </c>
      <c r="D26" s="97"/>
      <c r="E26" s="97"/>
      <c r="F26" s="37">
        <v>0</v>
      </c>
      <c r="G26" s="37">
        <v>2118109</v>
      </c>
    </row>
    <row r="27" spans="1:8" ht="15" customHeight="1" x14ac:dyDescent="0.3">
      <c r="A27" s="36" t="s">
        <v>179</v>
      </c>
      <c r="B27" s="98" t="s">
        <v>83</v>
      </c>
      <c r="C27" s="99"/>
      <c r="D27" s="99"/>
      <c r="E27" s="100"/>
      <c r="F27" s="37">
        <v>142340</v>
      </c>
      <c r="G27" s="37"/>
    </row>
    <row r="28" spans="1:8" ht="0.75" customHeight="1" x14ac:dyDescent="0.3">
      <c r="A28" s="36" t="s">
        <v>18</v>
      </c>
      <c r="B28" s="70" t="s">
        <v>83</v>
      </c>
      <c r="C28" s="70"/>
      <c r="D28" s="70"/>
      <c r="E28" s="70"/>
      <c r="F28" s="37"/>
      <c r="G28" s="37"/>
      <c r="H28" s="39"/>
    </row>
    <row r="29" spans="1:8" ht="0.75" customHeight="1" x14ac:dyDescent="0.3">
      <c r="A29" s="36" t="s">
        <v>20</v>
      </c>
      <c r="B29" s="70" t="s">
        <v>84</v>
      </c>
      <c r="C29" s="70"/>
      <c r="D29" s="70"/>
      <c r="E29" s="70"/>
      <c r="F29" s="37"/>
      <c r="G29" s="37">
        <v>2118109</v>
      </c>
      <c r="H29" s="39"/>
    </row>
    <row r="30" spans="1:8" ht="13.2" customHeight="1" x14ac:dyDescent="0.3">
      <c r="A30" s="36" t="s">
        <v>22</v>
      </c>
      <c r="B30" s="70" t="s">
        <v>85</v>
      </c>
      <c r="C30" s="70"/>
      <c r="D30" s="70"/>
      <c r="E30" s="70"/>
      <c r="F30" s="37">
        <v>1778681</v>
      </c>
      <c r="G30" s="37">
        <v>1660604</v>
      </c>
    </row>
    <row r="31" spans="1:8" ht="13.2" customHeight="1" x14ac:dyDescent="0.3">
      <c r="A31" s="36" t="s">
        <v>24</v>
      </c>
      <c r="B31" s="70" t="s">
        <v>86</v>
      </c>
      <c r="C31" s="70"/>
      <c r="D31" s="70"/>
      <c r="E31" s="70"/>
      <c r="F31" s="37">
        <v>1834</v>
      </c>
      <c r="G31" s="37">
        <v>1808</v>
      </c>
    </row>
    <row r="32" spans="1:8" ht="13.2" customHeight="1" x14ac:dyDescent="0.3">
      <c r="A32" s="36" t="s">
        <v>26</v>
      </c>
      <c r="B32" s="70" t="s">
        <v>87</v>
      </c>
      <c r="C32" s="70"/>
      <c r="D32" s="70"/>
      <c r="E32" s="70"/>
      <c r="F32" s="37">
        <v>62565</v>
      </c>
      <c r="G32" s="37">
        <v>155955</v>
      </c>
    </row>
    <row r="33" spans="1:8" ht="13.2" customHeight="1" x14ac:dyDescent="0.3">
      <c r="A33" s="36" t="s">
        <v>28</v>
      </c>
      <c r="B33" s="70" t="s">
        <v>88</v>
      </c>
      <c r="C33" s="70"/>
      <c r="D33" s="70"/>
      <c r="E33" s="70"/>
      <c r="F33" s="37">
        <v>50160</v>
      </c>
      <c r="G33" s="37"/>
      <c r="H33" s="39"/>
    </row>
    <row r="34" spans="1:8" ht="12.75" hidden="1" customHeight="1" x14ac:dyDescent="0.3">
      <c r="A34" s="36"/>
      <c r="B34" s="70"/>
      <c r="C34" s="70"/>
      <c r="D34" s="70"/>
      <c r="E34" s="70"/>
      <c r="F34" s="37">
        <v>0</v>
      </c>
      <c r="G34" s="37">
        <v>0</v>
      </c>
      <c r="H34" s="39"/>
    </row>
    <row r="35" spans="1:8" ht="13.2" customHeight="1" x14ac:dyDescent="0.3">
      <c r="A35" s="94" t="s">
        <v>89</v>
      </c>
      <c r="B35" s="94"/>
      <c r="C35" s="94"/>
      <c r="D35" s="94"/>
      <c r="E35" s="94"/>
      <c r="F35" s="37">
        <f>F22+F28+F30+F31+F32+F33+F27</f>
        <v>4906990</v>
      </c>
      <c r="G35" s="37">
        <f>G22+G28+G30+G31+G32+G33+G27</f>
        <v>4793791</v>
      </c>
    </row>
    <row r="36" spans="1:8" ht="15" thickBot="1" x14ac:dyDescent="0.35">
      <c r="A36" s="95" t="s">
        <v>90</v>
      </c>
      <c r="B36" s="95"/>
      <c r="C36" s="95"/>
      <c r="D36" s="95"/>
      <c r="E36" s="95"/>
      <c r="F36" s="35"/>
      <c r="G36" s="40"/>
    </row>
    <row r="37" spans="1:8" ht="12.75" hidden="1" customHeight="1" x14ac:dyDescent="0.3">
      <c r="A37" s="64" t="s">
        <v>10</v>
      </c>
      <c r="B37" s="96" t="s">
        <v>91</v>
      </c>
      <c r="C37" s="96"/>
      <c r="D37" s="96"/>
      <c r="E37" s="96"/>
      <c r="F37" s="37">
        <v>0</v>
      </c>
      <c r="G37" s="41">
        <v>0</v>
      </c>
      <c r="H37" s="39"/>
    </row>
    <row r="38" spans="1:8" ht="12.75" hidden="1" customHeight="1" x14ac:dyDescent="0.3">
      <c r="A38" s="36" t="s">
        <v>16</v>
      </c>
      <c r="B38" s="70" t="s">
        <v>92</v>
      </c>
      <c r="C38" s="70"/>
      <c r="D38" s="70"/>
      <c r="E38" s="70"/>
      <c r="F38" s="37">
        <v>0</v>
      </c>
      <c r="G38" s="37">
        <v>0</v>
      </c>
      <c r="H38" s="39"/>
    </row>
    <row r="39" spans="1:8" ht="12.75" hidden="1" customHeight="1" x14ac:dyDescent="0.3">
      <c r="A39" s="36" t="s">
        <v>18</v>
      </c>
      <c r="B39" s="70" t="s">
        <v>93</v>
      </c>
      <c r="C39" s="70"/>
      <c r="D39" s="70"/>
      <c r="E39" s="70"/>
      <c r="F39" s="37">
        <v>0</v>
      </c>
      <c r="G39" s="37">
        <v>0</v>
      </c>
    </row>
    <row r="40" spans="1:8" ht="12.75" hidden="1" customHeight="1" x14ac:dyDescent="0.3">
      <c r="A40" s="36" t="s">
        <v>20</v>
      </c>
      <c r="B40" s="70" t="s">
        <v>94</v>
      </c>
      <c r="C40" s="70"/>
      <c r="D40" s="70"/>
      <c r="E40" s="70"/>
      <c r="F40" s="37">
        <v>0</v>
      </c>
      <c r="G40" s="37">
        <v>0</v>
      </c>
    </row>
    <row r="41" spans="1:8" ht="12.75" hidden="1" customHeight="1" x14ac:dyDescent="0.3">
      <c r="A41" s="36" t="s">
        <v>22</v>
      </c>
      <c r="B41" s="70" t="s">
        <v>95</v>
      </c>
      <c r="C41" s="70"/>
      <c r="D41" s="70"/>
      <c r="E41" s="70"/>
      <c r="F41" s="37">
        <v>0</v>
      </c>
      <c r="G41" s="37">
        <v>0</v>
      </c>
    </row>
    <row r="42" spans="1:8" ht="12.75" hidden="1" customHeight="1" x14ac:dyDescent="0.3">
      <c r="A42" s="36" t="s">
        <v>24</v>
      </c>
      <c r="B42" s="70" t="s">
        <v>96</v>
      </c>
      <c r="C42" s="70"/>
      <c r="D42" s="70"/>
      <c r="E42" s="70"/>
      <c r="F42" s="37">
        <v>0</v>
      </c>
      <c r="G42" s="37">
        <v>0</v>
      </c>
    </row>
    <row r="43" spans="1:8" ht="12.75" hidden="1" customHeight="1" x14ac:dyDescent="0.3">
      <c r="A43" s="36" t="s">
        <v>26</v>
      </c>
      <c r="B43" s="70" t="s">
        <v>97</v>
      </c>
      <c r="C43" s="70"/>
      <c r="D43" s="70"/>
      <c r="E43" s="70"/>
      <c r="F43" s="37">
        <v>0</v>
      </c>
      <c r="G43" s="37">
        <v>0</v>
      </c>
    </row>
    <row r="44" spans="1:8" ht="12.75" hidden="1" customHeight="1" x14ac:dyDescent="0.3">
      <c r="A44" s="36" t="s">
        <v>28</v>
      </c>
      <c r="B44" s="70" t="s">
        <v>98</v>
      </c>
      <c r="C44" s="70"/>
      <c r="D44" s="70"/>
      <c r="E44" s="70"/>
      <c r="F44" s="37">
        <v>0</v>
      </c>
      <c r="G44" s="37">
        <v>0</v>
      </c>
    </row>
    <row r="45" spans="1:8" ht="12.75" hidden="1" customHeight="1" x14ac:dyDescent="0.3">
      <c r="A45" s="36" t="s">
        <v>34</v>
      </c>
      <c r="B45" s="70" t="s">
        <v>99</v>
      </c>
      <c r="C45" s="70"/>
      <c r="D45" s="70"/>
      <c r="E45" s="70"/>
      <c r="F45" s="37">
        <v>0</v>
      </c>
      <c r="G45" s="37">
        <v>0</v>
      </c>
    </row>
    <row r="46" spans="1:8" ht="12.75" hidden="1" customHeight="1" x14ac:dyDescent="0.3">
      <c r="A46" s="36"/>
      <c r="B46" s="70"/>
      <c r="C46" s="70"/>
      <c r="D46" s="70"/>
      <c r="E46" s="70"/>
      <c r="F46" s="37">
        <v>0</v>
      </c>
      <c r="G46" s="37">
        <v>0</v>
      </c>
    </row>
    <row r="47" spans="1:8" ht="12.75" customHeight="1" thickBot="1" x14ac:dyDescent="0.35">
      <c r="A47" s="93" t="s">
        <v>100</v>
      </c>
      <c r="B47" s="93"/>
      <c r="C47" s="93"/>
      <c r="D47" s="93"/>
      <c r="E47" s="93"/>
      <c r="F47" s="42">
        <f>F35</f>
        <v>4906990</v>
      </c>
      <c r="G47" s="43">
        <f>G35</f>
        <v>4793791</v>
      </c>
      <c r="H47" s="39"/>
    </row>
    <row r="48" spans="1:8" x14ac:dyDescent="0.3">
      <c r="A48" s="72"/>
      <c r="B48" s="72"/>
      <c r="C48" s="72"/>
      <c r="D48" s="72"/>
      <c r="E48" s="72"/>
      <c r="F48" s="42"/>
      <c r="G48" s="42"/>
      <c r="H48" s="39"/>
    </row>
    <row r="49" spans="1:8" ht="15.6" x14ac:dyDescent="0.3">
      <c r="A49" s="77" t="s">
        <v>101</v>
      </c>
      <c r="B49" s="77"/>
      <c r="C49" s="77"/>
      <c r="D49" s="77"/>
      <c r="E49" s="77"/>
      <c r="F49" s="35"/>
      <c r="G49" s="35"/>
    </row>
    <row r="50" spans="1:8" x14ac:dyDescent="0.3">
      <c r="A50" s="76" t="s">
        <v>102</v>
      </c>
      <c r="B50" s="76"/>
      <c r="C50" s="76"/>
      <c r="D50" s="76"/>
      <c r="E50" s="76"/>
      <c r="F50" s="35"/>
      <c r="G50" s="35"/>
    </row>
    <row r="51" spans="1:8" ht="13.5" customHeight="1" x14ac:dyDescent="0.3">
      <c r="A51" s="36" t="s">
        <v>10</v>
      </c>
      <c r="B51" s="70" t="s">
        <v>103</v>
      </c>
      <c r="C51" s="70"/>
      <c r="D51" s="70"/>
      <c r="E51" s="70"/>
      <c r="F51" s="37">
        <v>126059</v>
      </c>
      <c r="G51" s="37">
        <v>369211</v>
      </c>
    </row>
    <row r="52" spans="1:8" ht="12.75" hidden="1" customHeight="1" x14ac:dyDescent="0.3">
      <c r="A52" s="36" t="s">
        <v>16</v>
      </c>
      <c r="B52" s="70" t="s">
        <v>104</v>
      </c>
      <c r="C52" s="70"/>
      <c r="D52" s="70"/>
      <c r="E52" s="70"/>
      <c r="F52" s="37">
        <v>0</v>
      </c>
      <c r="G52" s="37">
        <v>0</v>
      </c>
    </row>
    <row r="53" spans="1:8" ht="12.75" hidden="1" customHeight="1" x14ac:dyDescent="0.3">
      <c r="A53" s="36" t="s">
        <v>18</v>
      </c>
      <c r="B53" s="70" t="s">
        <v>105</v>
      </c>
      <c r="C53" s="70"/>
      <c r="D53" s="70"/>
      <c r="E53" s="70"/>
      <c r="F53" s="37">
        <v>0</v>
      </c>
      <c r="G53" s="37">
        <v>0</v>
      </c>
    </row>
    <row r="54" spans="1:8" ht="12.75" hidden="1" customHeight="1" x14ac:dyDescent="0.3">
      <c r="A54" s="36" t="s">
        <v>20</v>
      </c>
      <c r="B54" s="70" t="s">
        <v>106</v>
      </c>
      <c r="C54" s="70"/>
      <c r="D54" s="70"/>
      <c r="E54" s="70"/>
      <c r="F54" s="37">
        <v>368</v>
      </c>
      <c r="G54" s="37">
        <v>0</v>
      </c>
    </row>
    <row r="55" spans="1:8" ht="12.75" hidden="1" customHeight="1" x14ac:dyDescent="0.3">
      <c r="A55" s="36" t="s">
        <v>22</v>
      </c>
      <c r="B55" s="70" t="s">
        <v>80</v>
      </c>
      <c r="C55" s="70"/>
      <c r="D55" s="70"/>
      <c r="E55" s="70"/>
      <c r="F55" s="37">
        <v>0</v>
      </c>
      <c r="G55" s="37">
        <v>0</v>
      </c>
    </row>
    <row r="56" spans="1:8" ht="12.75" hidden="1" customHeight="1" x14ac:dyDescent="0.3">
      <c r="A56" s="36"/>
      <c r="B56" s="38" t="s">
        <v>12</v>
      </c>
      <c r="C56" s="70" t="s">
        <v>107</v>
      </c>
      <c r="D56" s="70"/>
      <c r="E56" s="70"/>
      <c r="F56" s="37">
        <v>0</v>
      </c>
      <c r="G56" s="37">
        <v>0</v>
      </c>
    </row>
    <row r="57" spans="1:8" ht="12.75" hidden="1" customHeight="1" x14ac:dyDescent="0.3">
      <c r="A57" s="36"/>
      <c r="B57" s="38" t="s">
        <v>14</v>
      </c>
      <c r="C57" s="70" t="s">
        <v>82</v>
      </c>
      <c r="D57" s="70"/>
      <c r="E57" s="70"/>
      <c r="F57" s="37">
        <v>0</v>
      </c>
      <c r="G57" s="37">
        <v>0</v>
      </c>
    </row>
    <row r="58" spans="1:8" ht="12.75" hidden="1" customHeight="1" x14ac:dyDescent="0.3">
      <c r="A58" s="36" t="s">
        <v>24</v>
      </c>
      <c r="B58" s="70" t="s">
        <v>108</v>
      </c>
      <c r="C58" s="70"/>
      <c r="D58" s="70"/>
      <c r="E58" s="70"/>
      <c r="F58" s="37">
        <v>0</v>
      </c>
      <c r="G58" s="37">
        <v>0</v>
      </c>
    </row>
    <row r="59" spans="1:8" ht="15" customHeight="1" x14ac:dyDescent="0.3">
      <c r="A59" s="36" t="s">
        <v>109</v>
      </c>
      <c r="B59" s="70" t="s">
        <v>106</v>
      </c>
      <c r="C59" s="70"/>
      <c r="D59" s="70"/>
      <c r="E59" s="70"/>
      <c r="F59" s="37">
        <v>267</v>
      </c>
      <c r="G59" s="37"/>
    </row>
    <row r="60" spans="1:8" x14ac:dyDescent="0.3">
      <c r="A60" s="82" t="s">
        <v>110</v>
      </c>
      <c r="B60" s="82"/>
      <c r="C60" s="82"/>
      <c r="D60" s="82"/>
      <c r="E60" s="82"/>
      <c r="F60" s="37">
        <f>F51+F59</f>
        <v>126326</v>
      </c>
      <c r="G60" s="37">
        <f>G51+G59</f>
        <v>369211</v>
      </c>
    </row>
    <row r="61" spans="1:8" x14ac:dyDescent="0.3">
      <c r="A61" s="76" t="s">
        <v>111</v>
      </c>
      <c r="B61" s="76"/>
      <c r="C61" s="76"/>
      <c r="D61" s="76"/>
      <c r="E61" s="76"/>
      <c r="F61" s="35"/>
      <c r="G61" s="35"/>
      <c r="H61" s="39"/>
    </row>
    <row r="62" spans="1:8" x14ac:dyDescent="0.3">
      <c r="A62" s="36" t="s">
        <v>10</v>
      </c>
      <c r="B62" s="92" t="s">
        <v>112</v>
      </c>
      <c r="C62" s="92"/>
      <c r="D62" s="92"/>
      <c r="E62" s="92"/>
      <c r="F62" s="37">
        <v>227428</v>
      </c>
      <c r="G62" s="37">
        <v>208737</v>
      </c>
    </row>
    <row r="63" spans="1:8" ht="12.75" hidden="1" customHeight="1" x14ac:dyDescent="0.3">
      <c r="A63" s="36" t="s">
        <v>16</v>
      </c>
      <c r="B63" s="70" t="s">
        <v>113</v>
      </c>
      <c r="C63" s="70"/>
      <c r="D63" s="70"/>
      <c r="E63" s="70"/>
      <c r="F63" s="37">
        <v>77123</v>
      </c>
      <c r="G63" s="37">
        <v>47803</v>
      </c>
      <c r="H63" s="44"/>
    </row>
    <row r="64" spans="1:8" ht="12.75" hidden="1" customHeight="1" x14ac:dyDescent="0.3">
      <c r="A64" s="36" t="s">
        <v>18</v>
      </c>
      <c r="B64" s="92" t="s">
        <v>114</v>
      </c>
      <c r="C64" s="92"/>
      <c r="D64" s="92"/>
      <c r="E64" s="92"/>
      <c r="F64" s="37">
        <v>0</v>
      </c>
      <c r="G64" s="37">
        <v>0</v>
      </c>
    </row>
    <row r="65" spans="1:7" ht="12.75" customHeight="1" x14ac:dyDescent="0.3">
      <c r="A65" s="36" t="s">
        <v>115</v>
      </c>
      <c r="B65" s="70" t="s">
        <v>113</v>
      </c>
      <c r="C65" s="70"/>
      <c r="D65" s="70"/>
      <c r="E65" s="70"/>
      <c r="F65" s="37"/>
      <c r="G65" s="37"/>
    </row>
    <row r="66" spans="1:7" ht="13.2" customHeight="1" x14ac:dyDescent="0.3">
      <c r="A66" s="36" t="s">
        <v>20</v>
      </c>
      <c r="B66" s="70" t="s">
        <v>116</v>
      </c>
      <c r="C66" s="70"/>
      <c r="D66" s="70"/>
      <c r="E66" s="70"/>
      <c r="F66" s="37">
        <v>91278</v>
      </c>
      <c r="G66" s="37">
        <v>68851</v>
      </c>
    </row>
    <row r="67" spans="1:7" ht="12.75" hidden="1" customHeight="1" x14ac:dyDescent="0.3">
      <c r="A67" s="36" t="s">
        <v>22</v>
      </c>
      <c r="B67" s="70" t="s">
        <v>117</v>
      </c>
      <c r="C67" s="70"/>
      <c r="D67" s="70"/>
      <c r="E67" s="70"/>
      <c r="F67" s="37">
        <v>0</v>
      </c>
      <c r="G67" s="37">
        <v>0</v>
      </c>
    </row>
    <row r="68" spans="1:7" ht="12.75" hidden="1" customHeight="1" x14ac:dyDescent="0.3">
      <c r="A68" s="36" t="s">
        <v>24</v>
      </c>
      <c r="B68" s="70" t="s">
        <v>118</v>
      </c>
      <c r="C68" s="70"/>
      <c r="D68" s="70"/>
      <c r="E68" s="70"/>
      <c r="F68" s="37">
        <v>4633</v>
      </c>
      <c r="G68" s="37">
        <v>0</v>
      </c>
    </row>
    <row r="69" spans="1:7" ht="13.2" customHeight="1" x14ac:dyDescent="0.3">
      <c r="A69" s="36" t="s">
        <v>26</v>
      </c>
      <c r="B69" s="70" t="s">
        <v>119</v>
      </c>
      <c r="C69" s="70"/>
      <c r="D69" s="70"/>
      <c r="E69" s="70"/>
      <c r="F69" s="37">
        <v>7185</v>
      </c>
      <c r="G69" s="37">
        <v>3150</v>
      </c>
    </row>
    <row r="70" spans="1:7" ht="12.75" hidden="1" customHeight="1" x14ac:dyDescent="0.3">
      <c r="A70" s="36" t="s">
        <v>28</v>
      </c>
      <c r="B70" s="70" t="s">
        <v>120</v>
      </c>
      <c r="C70" s="70"/>
      <c r="D70" s="70"/>
      <c r="E70" s="70"/>
      <c r="F70" s="37">
        <v>0</v>
      </c>
      <c r="G70" s="37">
        <v>0</v>
      </c>
    </row>
    <row r="71" spans="1:7" ht="12.75" hidden="1" customHeight="1" x14ac:dyDescent="0.3">
      <c r="A71" s="36"/>
      <c r="B71" s="70"/>
      <c r="C71" s="70"/>
      <c r="D71" s="70"/>
      <c r="E71" s="70"/>
      <c r="F71" s="37">
        <v>659531</v>
      </c>
      <c r="G71" s="37">
        <v>0</v>
      </c>
    </row>
    <row r="72" spans="1:7" x14ac:dyDescent="0.3">
      <c r="A72" s="82" t="s">
        <v>121</v>
      </c>
      <c r="B72" s="82"/>
      <c r="C72" s="82"/>
      <c r="D72" s="82"/>
      <c r="E72" s="82"/>
      <c r="F72" s="37">
        <f>F62+F66+F69+F65</f>
        <v>325891</v>
      </c>
      <c r="G72" s="37">
        <f>G62+G66+G69+G65</f>
        <v>280738</v>
      </c>
    </row>
    <row r="73" spans="1:7" x14ac:dyDescent="0.3">
      <c r="A73" s="76" t="s">
        <v>122</v>
      </c>
      <c r="B73" s="76"/>
      <c r="C73" s="76"/>
      <c r="D73" s="76"/>
      <c r="E73" s="76"/>
      <c r="F73" s="35"/>
      <c r="G73" s="35"/>
    </row>
    <row r="74" spans="1:7" ht="0.75" customHeight="1" x14ac:dyDescent="0.3">
      <c r="A74" s="36" t="s">
        <v>10</v>
      </c>
      <c r="B74" s="70" t="s">
        <v>123</v>
      </c>
      <c r="C74" s="70"/>
      <c r="D74" s="70"/>
      <c r="E74" s="70"/>
      <c r="F74" s="35">
        <v>235793</v>
      </c>
      <c r="G74" s="37"/>
    </row>
    <row r="75" spans="1:7" ht="0.75" hidden="1" customHeight="1" x14ac:dyDescent="0.3">
      <c r="A75" s="36" t="s">
        <v>16</v>
      </c>
      <c r="B75" s="70" t="s">
        <v>97</v>
      </c>
      <c r="C75" s="70"/>
      <c r="D75" s="70"/>
      <c r="E75" s="70"/>
      <c r="F75" s="35">
        <v>235793</v>
      </c>
      <c r="G75" s="37">
        <v>0</v>
      </c>
    </row>
    <row r="76" spans="1:7" ht="0.75" hidden="1" customHeight="1" x14ac:dyDescent="0.3">
      <c r="A76" s="36" t="s">
        <v>18</v>
      </c>
      <c r="B76" s="70" t="s">
        <v>124</v>
      </c>
      <c r="C76" s="70"/>
      <c r="D76" s="70"/>
      <c r="E76" s="70"/>
      <c r="F76" s="35">
        <v>235793</v>
      </c>
      <c r="G76" s="37">
        <v>0</v>
      </c>
    </row>
    <row r="77" spans="1:7" ht="0.75" hidden="1" customHeight="1" x14ac:dyDescent="0.3">
      <c r="A77" s="36" t="s">
        <v>20</v>
      </c>
      <c r="B77" s="70" t="s">
        <v>125</v>
      </c>
      <c r="C77" s="70"/>
      <c r="D77" s="70"/>
      <c r="E77" s="70"/>
      <c r="F77" s="35">
        <v>235793</v>
      </c>
      <c r="G77" s="37">
        <v>0</v>
      </c>
    </row>
    <row r="78" spans="1:7" ht="3" hidden="1" customHeight="1" x14ac:dyDescent="0.3">
      <c r="A78" s="36"/>
      <c r="B78" s="70"/>
      <c r="C78" s="70"/>
      <c r="D78" s="70"/>
      <c r="E78" s="70"/>
      <c r="F78" s="35">
        <v>235793</v>
      </c>
      <c r="G78" s="37">
        <v>0</v>
      </c>
    </row>
    <row r="79" spans="1:7" ht="3" customHeight="1" x14ac:dyDescent="0.3">
      <c r="A79" s="82" t="s">
        <v>126</v>
      </c>
      <c r="B79" s="82"/>
      <c r="C79" s="82"/>
      <c r="D79" s="82"/>
      <c r="E79" s="82"/>
      <c r="F79" s="43">
        <v>504274</v>
      </c>
      <c r="G79" s="37"/>
    </row>
    <row r="80" spans="1:7" ht="13.5" customHeight="1" thickBot="1" x14ac:dyDescent="0.35">
      <c r="A80" s="83" t="s">
        <v>127</v>
      </c>
      <c r="B80" s="84"/>
      <c r="C80" s="84"/>
      <c r="D80" s="84"/>
      <c r="E80" s="85"/>
      <c r="F80" s="43">
        <v>260384</v>
      </c>
      <c r="G80" s="43">
        <v>266451</v>
      </c>
    </row>
    <row r="81" spans="1:7" ht="12.75" customHeight="1" x14ac:dyDescent="0.3">
      <c r="A81" s="86" t="s">
        <v>128</v>
      </c>
      <c r="B81" s="87"/>
      <c r="C81" s="87"/>
      <c r="D81" s="87"/>
      <c r="E81" s="88"/>
      <c r="F81" s="42">
        <f>F60+F72+F80</f>
        <v>712601</v>
      </c>
      <c r="G81" s="42">
        <f>G60+G72+G80</f>
        <v>916400</v>
      </c>
    </row>
    <row r="82" spans="1:7" ht="15" thickBot="1" x14ac:dyDescent="0.35">
      <c r="A82" s="45"/>
      <c r="B82" s="46"/>
      <c r="C82" s="46"/>
      <c r="D82" s="46"/>
      <c r="E82" s="47"/>
      <c r="F82" s="48"/>
      <c r="G82" s="48"/>
    </row>
    <row r="83" spans="1:7" ht="15.6" thickTop="1" thickBot="1" x14ac:dyDescent="0.35">
      <c r="A83" s="89" t="s">
        <v>65</v>
      </c>
      <c r="B83" s="90"/>
      <c r="C83" s="90"/>
      <c r="D83" s="90"/>
      <c r="E83" s="91"/>
      <c r="F83" s="49">
        <f>F47+F81</f>
        <v>5619591</v>
      </c>
      <c r="G83" s="49">
        <f>G47+G81</f>
        <v>5710191</v>
      </c>
    </row>
    <row r="84" spans="1:7" ht="15" thickTop="1" x14ac:dyDescent="0.3">
      <c r="A84" s="79"/>
      <c r="B84" s="79"/>
      <c r="C84" s="79"/>
      <c r="D84" s="79"/>
      <c r="E84" s="79"/>
      <c r="F84" s="50"/>
      <c r="G84" s="50"/>
    </row>
    <row r="85" spans="1:7" ht="25.5" customHeight="1" x14ac:dyDescent="0.3">
      <c r="A85" s="80" t="s">
        <v>129</v>
      </c>
      <c r="B85" s="80"/>
      <c r="C85" s="80"/>
      <c r="D85" s="80"/>
      <c r="E85" s="80"/>
      <c r="F85" s="51" t="str">
        <f>F11</f>
        <v>Uz 30.09.2024</v>
      </c>
      <c r="G85" s="51" t="str">
        <f>G11</f>
        <v>Uz 30.09.2023</v>
      </c>
    </row>
    <row r="86" spans="1:7" ht="15.6" x14ac:dyDescent="0.3">
      <c r="A86" s="81" t="s">
        <v>130</v>
      </c>
      <c r="B86" s="81"/>
      <c r="C86" s="81"/>
      <c r="D86" s="81"/>
      <c r="E86" s="81"/>
      <c r="F86" s="33"/>
      <c r="G86" s="33"/>
    </row>
    <row r="87" spans="1:7" ht="16.2" customHeight="1" x14ac:dyDescent="0.3">
      <c r="A87" s="36" t="s">
        <v>10</v>
      </c>
      <c r="B87" s="70" t="s">
        <v>131</v>
      </c>
      <c r="C87" s="70"/>
      <c r="D87" s="70"/>
      <c r="E87" s="70"/>
      <c r="F87" s="37">
        <v>2847393</v>
      </c>
      <c r="G87" s="37">
        <v>2824211</v>
      </c>
    </row>
    <row r="88" spans="1:7" ht="12.75" hidden="1" customHeight="1" x14ac:dyDescent="0.3">
      <c r="A88" s="36" t="s">
        <v>16</v>
      </c>
      <c r="B88" s="70" t="s">
        <v>132</v>
      </c>
      <c r="C88" s="70"/>
      <c r="D88" s="70"/>
      <c r="E88" s="70"/>
      <c r="F88" s="37">
        <v>0</v>
      </c>
      <c r="G88" s="37">
        <v>0</v>
      </c>
    </row>
    <row r="89" spans="1:7" ht="13.8" customHeight="1" x14ac:dyDescent="0.3">
      <c r="A89" s="36" t="s">
        <v>18</v>
      </c>
      <c r="B89" s="70" t="s">
        <v>133</v>
      </c>
      <c r="C89" s="70"/>
      <c r="D89" s="70"/>
      <c r="E89" s="70"/>
      <c r="F89" s="37">
        <v>31836</v>
      </c>
      <c r="G89" s="37">
        <v>0</v>
      </c>
    </row>
    <row r="90" spans="1:7" ht="4.2" hidden="1" customHeight="1" x14ac:dyDescent="0.3">
      <c r="A90" s="36" t="s">
        <v>20</v>
      </c>
      <c r="B90" s="70" t="s">
        <v>134</v>
      </c>
      <c r="C90" s="70"/>
      <c r="D90" s="70"/>
      <c r="E90" s="70"/>
      <c r="F90" s="37">
        <v>0</v>
      </c>
      <c r="G90" s="37">
        <v>0</v>
      </c>
    </row>
    <row r="91" spans="1:7" ht="15.6" customHeight="1" x14ac:dyDescent="0.3">
      <c r="A91" s="36" t="s">
        <v>22</v>
      </c>
      <c r="B91" s="70" t="s">
        <v>135</v>
      </c>
      <c r="C91" s="70"/>
      <c r="D91" s="70"/>
      <c r="E91" s="70"/>
      <c r="F91" s="37">
        <f>F95</f>
        <v>28092</v>
      </c>
      <c r="G91" s="37">
        <v>0</v>
      </c>
    </row>
    <row r="92" spans="1:7" ht="0.6" hidden="1" customHeight="1" x14ac:dyDescent="0.3">
      <c r="A92" s="36"/>
      <c r="B92" s="52" t="s">
        <v>12</v>
      </c>
      <c r="C92" s="70" t="s">
        <v>136</v>
      </c>
      <c r="D92" s="70"/>
      <c r="E92" s="70"/>
      <c r="F92" s="37">
        <v>0</v>
      </c>
      <c r="G92" s="37">
        <v>0</v>
      </c>
    </row>
    <row r="93" spans="1:7" ht="6" hidden="1" customHeight="1" x14ac:dyDescent="0.3">
      <c r="A93" s="36"/>
      <c r="B93" s="52" t="s">
        <v>14</v>
      </c>
      <c r="C93" s="70" t="s">
        <v>137</v>
      </c>
      <c r="D93" s="70"/>
      <c r="E93" s="70"/>
      <c r="F93" s="37">
        <v>0</v>
      </c>
      <c r="G93" s="37">
        <v>0</v>
      </c>
    </row>
    <row r="94" spans="1:7" ht="7.2" hidden="1" customHeight="1" x14ac:dyDescent="0.3">
      <c r="A94" s="36"/>
      <c r="B94" s="52" t="s">
        <v>32</v>
      </c>
      <c r="C94" s="70" t="s">
        <v>138</v>
      </c>
      <c r="D94" s="70"/>
      <c r="E94" s="70"/>
      <c r="F94" s="37">
        <v>0</v>
      </c>
      <c r="G94" s="37">
        <v>0</v>
      </c>
    </row>
    <row r="95" spans="1:7" ht="13.8" customHeight="1" x14ac:dyDescent="0.3">
      <c r="A95" s="36"/>
      <c r="B95" s="52" t="s">
        <v>139</v>
      </c>
      <c r="C95" s="70" t="s">
        <v>140</v>
      </c>
      <c r="D95" s="70"/>
      <c r="E95" s="70"/>
      <c r="F95" s="37">
        <v>28092</v>
      </c>
      <c r="G95" s="37">
        <v>0</v>
      </c>
    </row>
    <row r="96" spans="1:7" ht="1.2" customHeight="1" x14ac:dyDescent="0.3">
      <c r="A96" s="36"/>
      <c r="B96" s="52" t="s">
        <v>141</v>
      </c>
      <c r="C96" s="70" t="s">
        <v>142</v>
      </c>
      <c r="D96" s="70"/>
      <c r="E96" s="70"/>
      <c r="F96" s="37">
        <v>0</v>
      </c>
      <c r="G96" s="37">
        <v>0</v>
      </c>
    </row>
    <row r="97" spans="1:7" ht="1.2" customHeight="1" x14ac:dyDescent="0.3">
      <c r="A97" s="36"/>
      <c r="B97" s="52" t="s">
        <v>143</v>
      </c>
      <c r="C97" s="70" t="s">
        <v>144</v>
      </c>
      <c r="D97" s="70"/>
      <c r="E97" s="70"/>
      <c r="F97" s="37">
        <v>0</v>
      </c>
      <c r="G97" s="37">
        <v>0</v>
      </c>
    </row>
    <row r="98" spans="1:7" ht="13.2" customHeight="1" x14ac:dyDescent="0.3">
      <c r="A98" s="36"/>
      <c r="B98" s="53" t="s">
        <v>180</v>
      </c>
      <c r="C98" s="78" t="s">
        <v>144</v>
      </c>
      <c r="D98" s="78"/>
      <c r="E98" s="78"/>
      <c r="F98" s="37"/>
      <c r="G98" s="37">
        <v>0</v>
      </c>
    </row>
    <row r="99" spans="1:7" ht="13.2" customHeight="1" x14ac:dyDescent="0.3">
      <c r="A99" s="36" t="s">
        <v>24</v>
      </c>
      <c r="B99" s="70" t="s">
        <v>145</v>
      </c>
      <c r="C99" s="70"/>
      <c r="D99" s="70"/>
      <c r="E99" s="70"/>
      <c r="F99" s="37">
        <v>96105</v>
      </c>
      <c r="G99" s="37">
        <v>96105</v>
      </c>
    </row>
    <row r="100" spans="1:7" ht="13.2" customHeight="1" thickBot="1" x14ac:dyDescent="0.35">
      <c r="A100" s="36" t="s">
        <v>26</v>
      </c>
      <c r="B100" s="70" t="s">
        <v>61</v>
      </c>
      <c r="C100" s="70"/>
      <c r="D100" s="70"/>
      <c r="E100" s="70"/>
      <c r="F100" s="37">
        <v>-216354</v>
      </c>
      <c r="G100" s="37">
        <v>-122864</v>
      </c>
    </row>
    <row r="101" spans="1:7" ht="12.75" hidden="1" customHeight="1" x14ac:dyDescent="0.3">
      <c r="A101" s="36" t="s">
        <v>28</v>
      </c>
      <c r="B101" s="70" t="s">
        <v>146</v>
      </c>
      <c r="C101" s="70"/>
      <c r="D101" s="70"/>
      <c r="E101" s="70"/>
      <c r="F101" s="37">
        <v>0</v>
      </c>
      <c r="G101" s="37">
        <v>0</v>
      </c>
    </row>
    <row r="102" spans="1:7" ht="12.75" hidden="1" customHeight="1" x14ac:dyDescent="0.3">
      <c r="A102" s="36"/>
      <c r="B102" s="70"/>
      <c r="C102" s="70"/>
      <c r="D102" s="70"/>
      <c r="E102" s="70"/>
      <c r="F102" s="37">
        <v>0</v>
      </c>
      <c r="G102" s="37">
        <v>0</v>
      </c>
    </row>
    <row r="103" spans="1:7" x14ac:dyDescent="0.3">
      <c r="A103" s="72" t="s">
        <v>147</v>
      </c>
      <c r="B103" s="72"/>
      <c r="C103" s="72"/>
      <c r="D103" s="72"/>
      <c r="E103" s="72"/>
      <c r="F103" s="42">
        <f>F87+F99+F100+F98+F89+F91</f>
        <v>2787072</v>
      </c>
      <c r="G103" s="42">
        <f>G87+G99+G100</f>
        <v>2797452</v>
      </c>
    </row>
    <row r="104" spans="1:7" ht="15.6" x14ac:dyDescent="0.3">
      <c r="A104" s="77" t="s">
        <v>148</v>
      </c>
      <c r="B104" s="77"/>
      <c r="C104" s="77"/>
      <c r="D104" s="77"/>
      <c r="E104" s="77"/>
      <c r="F104" s="35"/>
      <c r="G104" s="35"/>
    </row>
    <row r="105" spans="1:7" ht="12.75" hidden="1" customHeight="1" x14ac:dyDescent="0.3">
      <c r="A105" s="36" t="s">
        <v>10</v>
      </c>
      <c r="B105" s="70" t="s">
        <v>149</v>
      </c>
      <c r="C105" s="70"/>
      <c r="D105" s="70"/>
      <c r="E105" s="70"/>
      <c r="F105" s="37">
        <v>0</v>
      </c>
      <c r="G105" s="37">
        <v>0</v>
      </c>
    </row>
    <row r="106" spans="1:7" ht="12.75" hidden="1" customHeight="1" x14ac:dyDescent="0.3">
      <c r="A106" s="36" t="s">
        <v>16</v>
      </c>
      <c r="B106" s="70" t="s">
        <v>150</v>
      </c>
      <c r="C106" s="70"/>
      <c r="D106" s="70"/>
      <c r="E106" s="70"/>
      <c r="F106" s="37">
        <v>0</v>
      </c>
      <c r="G106" s="37">
        <v>0</v>
      </c>
    </row>
    <row r="107" spans="1:7" ht="13.2" customHeight="1" thickBot="1" x14ac:dyDescent="0.35">
      <c r="A107" s="36" t="s">
        <v>18</v>
      </c>
      <c r="B107" s="70" t="s">
        <v>151</v>
      </c>
      <c r="C107" s="70"/>
      <c r="D107" s="70"/>
      <c r="E107" s="70"/>
      <c r="F107" s="37">
        <v>0</v>
      </c>
      <c r="G107" s="37">
        <v>0</v>
      </c>
    </row>
    <row r="108" spans="1:7" ht="12.75" hidden="1" customHeight="1" x14ac:dyDescent="0.3">
      <c r="A108" s="36"/>
      <c r="B108" s="70"/>
      <c r="C108" s="70"/>
      <c r="D108" s="70"/>
      <c r="E108" s="70"/>
      <c r="F108" s="37">
        <v>0</v>
      </c>
      <c r="G108" s="37">
        <v>0</v>
      </c>
    </row>
    <row r="109" spans="1:7" x14ac:dyDescent="0.3">
      <c r="A109" s="72" t="s">
        <v>152</v>
      </c>
      <c r="B109" s="72"/>
      <c r="C109" s="72"/>
      <c r="D109" s="72"/>
      <c r="E109" s="72"/>
      <c r="F109" s="42">
        <v>0</v>
      </c>
      <c r="G109" s="42">
        <v>0</v>
      </c>
    </row>
    <row r="110" spans="1:7" ht="15.6" x14ac:dyDescent="0.3">
      <c r="A110" s="77" t="s">
        <v>153</v>
      </c>
      <c r="B110" s="77"/>
      <c r="C110" s="77"/>
      <c r="D110" s="77"/>
      <c r="E110" s="77"/>
      <c r="F110" s="35"/>
      <c r="G110" s="35"/>
    </row>
    <row r="111" spans="1:7" x14ac:dyDescent="0.3">
      <c r="A111" s="76" t="s">
        <v>154</v>
      </c>
      <c r="B111" s="76"/>
      <c r="C111" s="76"/>
      <c r="D111" s="76"/>
      <c r="E111" s="76"/>
      <c r="F111" s="35"/>
      <c r="G111" s="35"/>
    </row>
    <row r="112" spans="1:7" ht="12.75" hidden="1" customHeight="1" x14ac:dyDescent="0.3">
      <c r="A112" s="36" t="s">
        <v>10</v>
      </c>
      <c r="B112" s="70" t="s">
        <v>155</v>
      </c>
      <c r="C112" s="70"/>
      <c r="D112" s="70"/>
      <c r="E112" s="70"/>
      <c r="F112" s="37">
        <v>0</v>
      </c>
      <c r="G112" s="37">
        <v>0</v>
      </c>
    </row>
    <row r="113" spans="1:7" ht="12.75" hidden="1" customHeight="1" x14ac:dyDescent="0.3">
      <c r="A113" s="36" t="s">
        <v>16</v>
      </c>
      <c r="B113" s="70" t="s">
        <v>156</v>
      </c>
      <c r="C113" s="70"/>
      <c r="D113" s="70"/>
      <c r="E113" s="70"/>
      <c r="F113" s="37">
        <v>0</v>
      </c>
      <c r="G113" s="37">
        <v>0</v>
      </c>
    </row>
    <row r="114" spans="1:7" ht="13.2" customHeight="1" x14ac:dyDescent="0.3">
      <c r="A114" s="36" t="s">
        <v>18</v>
      </c>
      <c r="B114" s="70" t="s">
        <v>157</v>
      </c>
      <c r="C114" s="70"/>
      <c r="D114" s="70"/>
      <c r="E114" s="70"/>
      <c r="F114" s="37">
        <v>73341</v>
      </c>
      <c r="G114" s="37">
        <v>188094</v>
      </c>
    </row>
    <row r="115" spans="1:7" ht="13.2" customHeight="1" x14ac:dyDescent="0.3">
      <c r="A115" s="36" t="s">
        <v>20</v>
      </c>
      <c r="B115" s="70" t="s">
        <v>158</v>
      </c>
      <c r="C115" s="70"/>
      <c r="D115" s="70"/>
      <c r="E115" s="70"/>
      <c r="F115" s="37">
        <v>964288</v>
      </c>
      <c r="G115" s="37">
        <v>1014149</v>
      </c>
    </row>
    <row r="116" spans="1:7" ht="12.75" hidden="1" customHeight="1" x14ac:dyDescent="0.3">
      <c r="A116" s="36" t="s">
        <v>22</v>
      </c>
      <c r="B116" s="70" t="s">
        <v>159</v>
      </c>
      <c r="C116" s="70"/>
      <c r="D116" s="70"/>
      <c r="E116" s="70"/>
      <c r="F116" s="37">
        <v>0</v>
      </c>
      <c r="G116" s="37">
        <v>0</v>
      </c>
    </row>
    <row r="117" spans="1:7" ht="12.75" hidden="1" customHeight="1" x14ac:dyDescent="0.3">
      <c r="A117" s="36" t="s">
        <v>24</v>
      </c>
      <c r="B117" s="70" t="s">
        <v>160</v>
      </c>
      <c r="C117" s="70"/>
      <c r="D117" s="70"/>
      <c r="E117" s="70"/>
      <c r="F117" s="37">
        <v>0</v>
      </c>
      <c r="G117" s="37">
        <v>0</v>
      </c>
    </row>
    <row r="118" spans="1:7" ht="12.75" hidden="1" customHeight="1" x14ac:dyDescent="0.3">
      <c r="A118" s="36" t="s">
        <v>26</v>
      </c>
      <c r="B118" s="70" t="s">
        <v>161</v>
      </c>
      <c r="C118" s="70"/>
      <c r="D118" s="70"/>
      <c r="E118" s="70"/>
      <c r="F118" s="37">
        <v>0</v>
      </c>
      <c r="G118" s="37">
        <v>0</v>
      </c>
    </row>
    <row r="119" spans="1:7" ht="12.75" hidden="1" customHeight="1" x14ac:dyDescent="0.3">
      <c r="A119" s="36" t="s">
        <v>28</v>
      </c>
      <c r="B119" s="70" t="s">
        <v>162</v>
      </c>
      <c r="C119" s="70"/>
      <c r="D119" s="70"/>
      <c r="E119" s="70"/>
      <c r="F119" s="37">
        <v>0</v>
      </c>
      <c r="G119" s="37">
        <v>0</v>
      </c>
    </row>
    <row r="120" spans="1:7" ht="12.75" hidden="1" customHeight="1" x14ac:dyDescent="0.3">
      <c r="A120" s="36" t="s">
        <v>34</v>
      </c>
      <c r="B120" s="70" t="s">
        <v>163</v>
      </c>
      <c r="C120" s="70"/>
      <c r="D120" s="70"/>
      <c r="E120" s="70"/>
      <c r="F120" s="37">
        <v>0</v>
      </c>
      <c r="G120" s="37">
        <v>0</v>
      </c>
    </row>
    <row r="121" spans="1:7" ht="12.75" hidden="1" customHeight="1" x14ac:dyDescent="0.3">
      <c r="A121" s="36" t="s">
        <v>38</v>
      </c>
      <c r="B121" s="70" t="s">
        <v>164</v>
      </c>
      <c r="C121" s="70"/>
      <c r="D121" s="70"/>
      <c r="E121" s="70"/>
      <c r="F121" s="37">
        <v>0</v>
      </c>
      <c r="G121" s="37">
        <v>0</v>
      </c>
    </row>
    <row r="122" spans="1:7" ht="12.75" hidden="1" customHeight="1" x14ac:dyDescent="0.3">
      <c r="A122" s="36" t="s">
        <v>41</v>
      </c>
      <c r="B122" s="70" t="s">
        <v>165</v>
      </c>
      <c r="C122" s="70"/>
      <c r="D122" s="70"/>
      <c r="E122" s="70"/>
      <c r="F122" s="37">
        <v>0</v>
      </c>
      <c r="G122" s="37">
        <v>0</v>
      </c>
    </row>
    <row r="123" spans="1:7" ht="12.75" hidden="1" customHeight="1" x14ac:dyDescent="0.3">
      <c r="A123" s="36" t="s">
        <v>45</v>
      </c>
      <c r="B123" s="70" t="s">
        <v>166</v>
      </c>
      <c r="C123" s="70"/>
      <c r="D123" s="70"/>
      <c r="E123" s="70"/>
      <c r="F123" s="37">
        <v>0</v>
      </c>
      <c r="G123" s="37">
        <v>0</v>
      </c>
    </row>
    <row r="124" spans="1:7" ht="13.2" customHeight="1" thickBot="1" x14ac:dyDescent="0.35">
      <c r="A124" s="36" t="s">
        <v>49</v>
      </c>
      <c r="B124" s="70" t="s">
        <v>167</v>
      </c>
      <c r="C124" s="70"/>
      <c r="D124" s="70"/>
      <c r="E124" s="70"/>
      <c r="F124" s="37">
        <v>807531</v>
      </c>
      <c r="G124" s="37">
        <v>903441</v>
      </c>
    </row>
    <row r="125" spans="1:7" ht="12.75" hidden="1" customHeight="1" x14ac:dyDescent="0.3">
      <c r="A125" s="36" t="s">
        <v>51</v>
      </c>
      <c r="B125" s="70" t="s">
        <v>168</v>
      </c>
      <c r="C125" s="70"/>
      <c r="D125" s="70"/>
      <c r="E125" s="70"/>
      <c r="F125" s="37">
        <v>0</v>
      </c>
      <c r="G125" s="37">
        <v>0</v>
      </c>
    </row>
    <row r="126" spans="1:7" ht="12.75" hidden="1" customHeight="1" x14ac:dyDescent="0.3">
      <c r="A126" s="36"/>
      <c r="B126" s="70"/>
      <c r="C126" s="70"/>
      <c r="D126" s="70"/>
      <c r="E126" s="70"/>
      <c r="F126" s="37">
        <v>0</v>
      </c>
      <c r="G126" s="37">
        <v>0</v>
      </c>
    </row>
    <row r="127" spans="1:7" x14ac:dyDescent="0.3">
      <c r="A127" s="71" t="s">
        <v>169</v>
      </c>
      <c r="B127" s="71"/>
      <c r="C127" s="71"/>
      <c r="D127" s="71"/>
      <c r="E127" s="71"/>
      <c r="F127" s="42">
        <f>F114+F115+F124</f>
        <v>1845160</v>
      </c>
      <c r="G127" s="42">
        <f>G114+G115+G124</f>
        <v>2105684</v>
      </c>
    </row>
    <row r="128" spans="1:7" x14ac:dyDescent="0.3">
      <c r="A128" s="76" t="s">
        <v>170</v>
      </c>
      <c r="B128" s="76"/>
      <c r="C128" s="76"/>
      <c r="D128" s="76"/>
      <c r="E128" s="76"/>
      <c r="F128" s="35"/>
      <c r="G128" s="35"/>
    </row>
    <row r="129" spans="1:7" ht="12.75" hidden="1" customHeight="1" x14ac:dyDescent="0.3">
      <c r="A129" s="36" t="s">
        <v>10</v>
      </c>
      <c r="B129" s="70" t="s">
        <v>155</v>
      </c>
      <c r="C129" s="70"/>
      <c r="D129" s="70"/>
      <c r="E129" s="70"/>
      <c r="F129" s="37">
        <v>0</v>
      </c>
      <c r="G129" s="37">
        <v>0</v>
      </c>
    </row>
    <row r="130" spans="1:7" ht="12.75" hidden="1" customHeight="1" x14ac:dyDescent="0.3">
      <c r="A130" s="36" t="s">
        <v>16</v>
      </c>
      <c r="B130" s="70" t="s">
        <v>156</v>
      </c>
      <c r="C130" s="70"/>
      <c r="D130" s="70"/>
      <c r="E130" s="70"/>
      <c r="F130" s="37">
        <v>0</v>
      </c>
      <c r="G130" s="37">
        <v>0</v>
      </c>
    </row>
    <row r="131" spans="1:7" ht="13.2" customHeight="1" x14ac:dyDescent="0.3">
      <c r="A131" s="36" t="s">
        <v>18</v>
      </c>
      <c r="B131" s="70" t="s">
        <v>157</v>
      </c>
      <c r="C131" s="70"/>
      <c r="D131" s="70"/>
      <c r="E131" s="70"/>
      <c r="F131" s="37">
        <v>105577</v>
      </c>
      <c r="G131" s="37">
        <v>43367</v>
      </c>
    </row>
    <row r="132" spans="1:7" ht="13.2" customHeight="1" x14ac:dyDescent="0.3">
      <c r="A132" s="36" t="s">
        <v>20</v>
      </c>
      <c r="B132" s="70" t="s">
        <v>158</v>
      </c>
      <c r="C132" s="70"/>
      <c r="D132" s="70"/>
      <c r="E132" s="70"/>
      <c r="F132" s="37">
        <v>35993</v>
      </c>
      <c r="G132" s="37">
        <v>33513</v>
      </c>
    </row>
    <row r="133" spans="1:7" ht="13.2" customHeight="1" x14ac:dyDescent="0.3">
      <c r="A133" s="36" t="s">
        <v>22</v>
      </c>
      <c r="B133" s="70" t="s">
        <v>159</v>
      </c>
      <c r="C133" s="70"/>
      <c r="D133" s="70"/>
      <c r="E133" s="70"/>
      <c r="F133" s="37">
        <v>560137</v>
      </c>
      <c r="G133" s="37">
        <v>497023</v>
      </c>
    </row>
    <row r="134" spans="1:7" ht="13.2" customHeight="1" x14ac:dyDescent="0.3">
      <c r="A134" s="36" t="s">
        <v>24</v>
      </c>
      <c r="B134" s="70" t="s">
        <v>160</v>
      </c>
      <c r="C134" s="70"/>
      <c r="D134" s="70"/>
      <c r="E134" s="70"/>
      <c r="F134" s="37">
        <v>129966</v>
      </c>
      <c r="G134" s="37">
        <v>73463</v>
      </c>
    </row>
    <row r="135" spans="1:7" ht="12.75" hidden="1" customHeight="1" x14ac:dyDescent="0.3">
      <c r="A135" s="36" t="s">
        <v>26</v>
      </c>
      <c r="B135" s="70" t="s">
        <v>161</v>
      </c>
      <c r="C135" s="70"/>
      <c r="D135" s="70"/>
      <c r="E135" s="70"/>
      <c r="F135" s="37">
        <v>0</v>
      </c>
      <c r="G135" s="37">
        <v>0</v>
      </c>
    </row>
    <row r="136" spans="1:7" ht="1.8" hidden="1" customHeight="1" x14ac:dyDescent="0.3">
      <c r="A136" s="36" t="s">
        <v>28</v>
      </c>
      <c r="B136" s="70" t="s">
        <v>162</v>
      </c>
      <c r="C136" s="70"/>
      <c r="D136" s="70"/>
      <c r="E136" s="70"/>
      <c r="F136" s="37"/>
      <c r="G136" s="37"/>
    </row>
    <row r="137" spans="1:7" ht="0.75" hidden="1" customHeight="1" x14ac:dyDescent="0.3">
      <c r="A137" s="36" t="s">
        <v>34</v>
      </c>
      <c r="B137" s="70" t="s">
        <v>163</v>
      </c>
      <c r="C137" s="70"/>
      <c r="D137" s="70"/>
      <c r="E137" s="70"/>
      <c r="F137" s="37">
        <v>0</v>
      </c>
      <c r="G137" s="37">
        <v>0</v>
      </c>
    </row>
    <row r="138" spans="1:7" ht="13.2" customHeight="1" x14ac:dyDescent="0.3">
      <c r="A138" s="36" t="s">
        <v>38</v>
      </c>
      <c r="B138" s="70" t="s">
        <v>164</v>
      </c>
      <c r="C138" s="70"/>
      <c r="D138" s="70"/>
      <c r="E138" s="70"/>
      <c r="F138" s="37">
        <v>10352</v>
      </c>
      <c r="G138" s="37">
        <v>15392</v>
      </c>
    </row>
    <row r="139" spans="1:7" ht="13.2" customHeight="1" x14ac:dyDescent="0.3">
      <c r="A139" s="36" t="s">
        <v>41</v>
      </c>
      <c r="B139" s="70" t="s">
        <v>166</v>
      </c>
      <c r="C139" s="70"/>
      <c r="D139" s="70"/>
      <c r="E139" s="70"/>
      <c r="F139" s="37">
        <v>18580</v>
      </c>
      <c r="G139" s="37">
        <v>17488</v>
      </c>
    </row>
    <row r="140" spans="1:7" ht="13.2" customHeight="1" x14ac:dyDescent="0.3">
      <c r="A140" s="36" t="s">
        <v>45</v>
      </c>
      <c r="B140" s="70" t="s">
        <v>167</v>
      </c>
      <c r="C140" s="70"/>
      <c r="D140" s="70"/>
      <c r="E140" s="70"/>
      <c r="F140" s="37">
        <v>96120</v>
      </c>
      <c r="G140" s="37">
        <v>95911</v>
      </c>
    </row>
    <row r="141" spans="1:7" ht="12.75" hidden="1" customHeight="1" x14ac:dyDescent="0.3">
      <c r="A141" s="36" t="s">
        <v>49</v>
      </c>
      <c r="B141" s="70" t="s">
        <v>168</v>
      </c>
      <c r="C141" s="70"/>
      <c r="D141" s="70"/>
      <c r="E141" s="70"/>
      <c r="F141" s="37">
        <v>0</v>
      </c>
      <c r="G141" s="37">
        <v>0</v>
      </c>
    </row>
    <row r="142" spans="1:7" ht="13.2" customHeight="1" thickBot="1" x14ac:dyDescent="0.35">
      <c r="A142" s="36" t="s">
        <v>51</v>
      </c>
      <c r="B142" s="70" t="s">
        <v>171</v>
      </c>
      <c r="C142" s="70"/>
      <c r="D142" s="70"/>
      <c r="E142" s="70"/>
      <c r="F142" s="37">
        <v>30634</v>
      </c>
      <c r="G142" s="37">
        <v>30898</v>
      </c>
    </row>
    <row r="143" spans="1:7" ht="12.75" hidden="1" customHeight="1" x14ac:dyDescent="0.3">
      <c r="A143" s="36" t="s">
        <v>53</v>
      </c>
      <c r="B143" s="70" t="s">
        <v>172</v>
      </c>
      <c r="C143" s="70"/>
      <c r="D143" s="70"/>
      <c r="E143" s="70"/>
      <c r="F143" s="37">
        <v>0</v>
      </c>
      <c r="G143" s="37">
        <v>0</v>
      </c>
    </row>
    <row r="144" spans="1:7" ht="12.75" hidden="1" customHeight="1" x14ac:dyDescent="0.3">
      <c r="A144" s="36"/>
      <c r="B144" s="70"/>
      <c r="C144" s="70"/>
      <c r="D144" s="70"/>
      <c r="E144" s="70"/>
      <c r="F144" s="37">
        <v>0</v>
      </c>
      <c r="G144" s="37">
        <v>0</v>
      </c>
    </row>
    <row r="145" spans="1:7" x14ac:dyDescent="0.3">
      <c r="A145" s="71" t="s">
        <v>173</v>
      </c>
      <c r="B145" s="71"/>
      <c r="C145" s="71"/>
      <c r="D145" s="71"/>
      <c r="E145" s="71"/>
      <c r="F145" s="42">
        <f>F131+F132+F134+F136+F138+F139+F140+F142+F133</f>
        <v>987359</v>
      </c>
      <c r="G145" s="42">
        <f>G131+G132+G134+G136+G138+G139+G140+G142+G133</f>
        <v>807055</v>
      </c>
    </row>
    <row r="146" spans="1:7" ht="15" thickBot="1" x14ac:dyDescent="0.35">
      <c r="A146" s="54"/>
      <c r="B146" s="55"/>
      <c r="C146" s="55"/>
      <c r="D146" s="55"/>
      <c r="E146" s="56"/>
      <c r="F146" s="57"/>
      <c r="G146" s="57"/>
    </row>
    <row r="147" spans="1:7" x14ac:dyDescent="0.3">
      <c r="A147" s="72" t="s">
        <v>174</v>
      </c>
      <c r="B147" s="72"/>
      <c r="C147" s="72"/>
      <c r="D147" s="72"/>
      <c r="E147" s="72"/>
      <c r="F147" s="42">
        <f>F127+F145</f>
        <v>2832519</v>
      </c>
      <c r="G147" s="42">
        <f>G127+G145</f>
        <v>2912739</v>
      </c>
    </row>
    <row r="148" spans="1:7" ht="15" thickBot="1" x14ac:dyDescent="0.35">
      <c r="A148" s="45"/>
      <c r="B148" s="46"/>
      <c r="C148" s="46"/>
      <c r="D148" s="46"/>
      <c r="E148" s="47"/>
      <c r="F148" s="48"/>
      <c r="G148" s="48"/>
    </row>
    <row r="149" spans="1:7" ht="15.6" thickTop="1" thickBot="1" x14ac:dyDescent="0.35">
      <c r="A149" s="73" t="s">
        <v>65</v>
      </c>
      <c r="B149" s="73"/>
      <c r="C149" s="73"/>
      <c r="D149" s="73"/>
      <c r="E149" s="73"/>
      <c r="F149" s="49">
        <f>F103+F147</f>
        <v>5619591</v>
      </c>
      <c r="G149" s="49">
        <f>G103+G147</f>
        <v>5710191</v>
      </c>
    </row>
    <row r="150" spans="1:7" ht="15" thickTop="1" x14ac:dyDescent="0.3">
      <c r="A150" s="74"/>
      <c r="B150" s="74"/>
      <c r="C150" s="74"/>
      <c r="D150" s="74"/>
      <c r="E150" s="74"/>
      <c r="F150"/>
      <c r="G150"/>
    </row>
    <row r="151" spans="1:7" x14ac:dyDescent="0.3">
      <c r="A151" s="58"/>
      <c r="B151" s="59"/>
      <c r="C151" s="59"/>
      <c r="D151" s="59"/>
      <c r="E151" s="59"/>
      <c r="F151" s="60"/>
      <c r="G151" s="60"/>
    </row>
    <row r="152" spans="1:7" x14ac:dyDescent="0.3">
      <c r="A152" s="60"/>
      <c r="B152" s="60"/>
      <c r="C152" s="60"/>
      <c r="D152" s="61"/>
      <c r="E152" s="61"/>
      <c r="F152" s="60"/>
      <c r="G152" s="60"/>
    </row>
    <row r="153" spans="1:7" x14ac:dyDescent="0.3">
      <c r="A153" s="58" t="s">
        <v>175</v>
      </c>
      <c r="B153" s="59"/>
      <c r="C153" s="59"/>
      <c r="D153" s="59"/>
      <c r="E153" s="59"/>
      <c r="F153" s="60"/>
      <c r="G153" s="60"/>
    </row>
    <row r="154" spans="1:7" x14ac:dyDescent="0.3">
      <c r="A154" s="60"/>
      <c r="B154" s="60"/>
      <c r="C154" s="60"/>
      <c r="D154" s="61"/>
      <c r="E154" s="61"/>
      <c r="F154" s="60"/>
      <c r="G154"/>
    </row>
    <row r="155" spans="1:7" x14ac:dyDescent="0.3">
      <c r="A155" s="62" t="s">
        <v>176</v>
      </c>
      <c r="B155" s="60"/>
      <c r="C155" s="60"/>
      <c r="D155" s="60"/>
      <c r="E155" s="60"/>
      <c r="F155" s="60"/>
      <c r="G155"/>
    </row>
    <row r="156" spans="1:7" x14ac:dyDescent="0.3">
      <c r="A156" s="63"/>
      <c r="F156"/>
      <c r="G156"/>
    </row>
    <row r="158" spans="1:7" ht="63" customHeight="1" x14ac:dyDescent="0.3">
      <c r="A158"/>
      <c r="B158"/>
      <c r="C158" s="75"/>
      <c r="D158" s="75"/>
      <c r="E158" s="75"/>
      <c r="F158"/>
      <c r="G158"/>
    </row>
  </sheetData>
  <mergeCells count="145">
    <mergeCell ref="A11:E11"/>
    <mergeCell ref="A12:E12"/>
    <mergeCell ref="A13:E13"/>
    <mergeCell ref="B14:E14"/>
    <mergeCell ref="B15:E15"/>
    <mergeCell ref="B16:E16"/>
    <mergeCell ref="A1:G2"/>
    <mergeCell ref="A5:G5"/>
    <mergeCell ref="A6:D6"/>
    <mergeCell ref="A7:D7"/>
    <mergeCell ref="A8:D8"/>
    <mergeCell ref="A9:D9"/>
    <mergeCell ref="E9:G9"/>
    <mergeCell ref="C23:E23"/>
    <mergeCell ref="C24:E24"/>
    <mergeCell ref="B25:E25"/>
    <mergeCell ref="C26:E26"/>
    <mergeCell ref="B28:E28"/>
    <mergeCell ref="B17:E17"/>
    <mergeCell ref="B18:E18"/>
    <mergeCell ref="B19:E19"/>
    <mergeCell ref="A20:E20"/>
    <mergeCell ref="A21:E21"/>
    <mergeCell ref="B22:E22"/>
    <mergeCell ref="B27:E27"/>
    <mergeCell ref="A35:E35"/>
    <mergeCell ref="A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A47:E47"/>
    <mergeCell ref="A48:E48"/>
    <mergeCell ref="A49:E49"/>
    <mergeCell ref="A50:E50"/>
    <mergeCell ref="B51:E51"/>
    <mergeCell ref="B52:E52"/>
    <mergeCell ref="B41:E41"/>
    <mergeCell ref="B42:E42"/>
    <mergeCell ref="B43:E43"/>
    <mergeCell ref="B44:E44"/>
    <mergeCell ref="B45:E45"/>
    <mergeCell ref="B46:E46"/>
    <mergeCell ref="B59:E59"/>
    <mergeCell ref="A60:E60"/>
    <mergeCell ref="A61:E61"/>
    <mergeCell ref="B62:E62"/>
    <mergeCell ref="B63:E63"/>
    <mergeCell ref="B64:E64"/>
    <mergeCell ref="B53:E53"/>
    <mergeCell ref="B54:E54"/>
    <mergeCell ref="B55:E55"/>
    <mergeCell ref="C56:E56"/>
    <mergeCell ref="C57:E57"/>
    <mergeCell ref="B58:E58"/>
    <mergeCell ref="B71:E71"/>
    <mergeCell ref="A72:E72"/>
    <mergeCell ref="A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A84:E84"/>
    <mergeCell ref="A85:E85"/>
    <mergeCell ref="A86:E86"/>
    <mergeCell ref="B87:E87"/>
    <mergeCell ref="B88:E88"/>
    <mergeCell ref="B89:E89"/>
    <mergeCell ref="B77:E77"/>
    <mergeCell ref="B78:E78"/>
    <mergeCell ref="A79:E79"/>
    <mergeCell ref="A80:E80"/>
    <mergeCell ref="A81:E81"/>
    <mergeCell ref="A83:E83"/>
    <mergeCell ref="C96:E96"/>
    <mergeCell ref="C97:E97"/>
    <mergeCell ref="C98:E98"/>
    <mergeCell ref="B99:E99"/>
    <mergeCell ref="B100:E100"/>
    <mergeCell ref="B101:E101"/>
    <mergeCell ref="B90:E90"/>
    <mergeCell ref="B91:E91"/>
    <mergeCell ref="C92:E92"/>
    <mergeCell ref="C93:E93"/>
    <mergeCell ref="C94:E94"/>
    <mergeCell ref="C95:E95"/>
    <mergeCell ref="B108:E108"/>
    <mergeCell ref="A109:E109"/>
    <mergeCell ref="A110:E110"/>
    <mergeCell ref="A111:E111"/>
    <mergeCell ref="B112:E112"/>
    <mergeCell ref="B113:E113"/>
    <mergeCell ref="B102:E102"/>
    <mergeCell ref="A103:E103"/>
    <mergeCell ref="A104:E104"/>
    <mergeCell ref="B105:E105"/>
    <mergeCell ref="B106:E106"/>
    <mergeCell ref="B107:E107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32:E132"/>
    <mergeCell ref="B133:E133"/>
    <mergeCell ref="B134:E134"/>
    <mergeCell ref="B135:E135"/>
    <mergeCell ref="B136:E136"/>
    <mergeCell ref="B137:E137"/>
    <mergeCell ref="B126:E126"/>
    <mergeCell ref="A127:E127"/>
    <mergeCell ref="A128:E128"/>
    <mergeCell ref="B129:E129"/>
    <mergeCell ref="B130:E130"/>
    <mergeCell ref="B131:E131"/>
    <mergeCell ref="B144:E144"/>
    <mergeCell ref="A145:E145"/>
    <mergeCell ref="A147:E147"/>
    <mergeCell ref="A149:E149"/>
    <mergeCell ref="A150:E150"/>
    <mergeCell ref="C158:E158"/>
    <mergeCell ref="B138:E138"/>
    <mergeCell ref="B139:E139"/>
    <mergeCell ref="B140:E140"/>
    <mergeCell ref="B141:E141"/>
    <mergeCell ref="B142:E142"/>
    <mergeCell ref="B143:E143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M54"/>
  <sheetViews>
    <sheetView tabSelected="1" zoomScaleNormal="100" workbookViewId="0">
      <selection activeCell="E44" sqref="E44"/>
    </sheetView>
  </sheetViews>
  <sheetFormatPr defaultRowHeight="14.4" x14ac:dyDescent="0.3"/>
  <cols>
    <col min="1" max="1" width="4.33203125" style="1" customWidth="1"/>
    <col min="2" max="2" width="2.88671875" style="1" customWidth="1"/>
    <col min="3" max="3" width="16.6640625" style="1" customWidth="1"/>
    <col min="4" max="4" width="30.88671875" style="1" customWidth="1"/>
    <col min="5" max="5" width="16.109375" style="1" customWidth="1"/>
    <col min="6" max="6" width="16.44140625" style="1" customWidth="1"/>
    <col min="7" max="22" width="9.109375" style="1"/>
    <col min="23" max="26" width="0" style="1" hidden="1" customWidth="1"/>
    <col min="27" max="247" width="9.109375" style="1"/>
    <col min="257" max="257" width="4.33203125" customWidth="1"/>
    <col min="258" max="258" width="2.88671875" customWidth="1"/>
    <col min="259" max="259" width="16.6640625" customWidth="1"/>
    <col min="260" max="260" width="30.88671875" customWidth="1"/>
    <col min="261" max="261" width="16.109375" customWidth="1"/>
    <col min="262" max="262" width="16.44140625" customWidth="1"/>
    <col min="279" max="282" width="0" hidden="1" customWidth="1"/>
    <col min="513" max="513" width="4.33203125" customWidth="1"/>
    <col min="514" max="514" width="2.88671875" customWidth="1"/>
    <col min="515" max="515" width="16.6640625" customWidth="1"/>
    <col min="516" max="516" width="30.88671875" customWidth="1"/>
    <col min="517" max="517" width="16.109375" customWidth="1"/>
    <col min="518" max="518" width="16.44140625" customWidth="1"/>
    <col min="535" max="538" width="0" hidden="1" customWidth="1"/>
    <col min="769" max="769" width="4.33203125" customWidth="1"/>
    <col min="770" max="770" width="2.88671875" customWidth="1"/>
    <col min="771" max="771" width="16.6640625" customWidth="1"/>
    <col min="772" max="772" width="30.88671875" customWidth="1"/>
    <col min="773" max="773" width="16.109375" customWidth="1"/>
    <col min="774" max="774" width="16.44140625" customWidth="1"/>
    <col min="791" max="794" width="0" hidden="1" customWidth="1"/>
    <col min="1025" max="1025" width="4.33203125" customWidth="1"/>
    <col min="1026" max="1026" width="2.88671875" customWidth="1"/>
    <col min="1027" max="1027" width="16.6640625" customWidth="1"/>
    <col min="1028" max="1028" width="30.88671875" customWidth="1"/>
    <col min="1029" max="1029" width="16.109375" customWidth="1"/>
    <col min="1030" max="1030" width="16.44140625" customWidth="1"/>
    <col min="1047" max="1050" width="0" hidden="1" customWidth="1"/>
    <col min="1281" max="1281" width="4.33203125" customWidth="1"/>
    <col min="1282" max="1282" width="2.88671875" customWidth="1"/>
    <col min="1283" max="1283" width="16.6640625" customWidth="1"/>
    <col min="1284" max="1284" width="30.88671875" customWidth="1"/>
    <col min="1285" max="1285" width="16.109375" customWidth="1"/>
    <col min="1286" max="1286" width="16.44140625" customWidth="1"/>
    <col min="1303" max="1306" width="0" hidden="1" customWidth="1"/>
    <col min="1537" max="1537" width="4.33203125" customWidth="1"/>
    <col min="1538" max="1538" width="2.88671875" customWidth="1"/>
    <col min="1539" max="1539" width="16.6640625" customWidth="1"/>
    <col min="1540" max="1540" width="30.88671875" customWidth="1"/>
    <col min="1541" max="1541" width="16.109375" customWidth="1"/>
    <col min="1542" max="1542" width="16.44140625" customWidth="1"/>
    <col min="1559" max="1562" width="0" hidden="1" customWidth="1"/>
    <col min="1793" max="1793" width="4.33203125" customWidth="1"/>
    <col min="1794" max="1794" width="2.88671875" customWidth="1"/>
    <col min="1795" max="1795" width="16.6640625" customWidth="1"/>
    <col min="1796" max="1796" width="30.88671875" customWidth="1"/>
    <col min="1797" max="1797" width="16.109375" customWidth="1"/>
    <col min="1798" max="1798" width="16.44140625" customWidth="1"/>
    <col min="1815" max="1818" width="0" hidden="1" customWidth="1"/>
    <col min="2049" max="2049" width="4.33203125" customWidth="1"/>
    <col min="2050" max="2050" width="2.88671875" customWidth="1"/>
    <col min="2051" max="2051" width="16.6640625" customWidth="1"/>
    <col min="2052" max="2052" width="30.88671875" customWidth="1"/>
    <col min="2053" max="2053" width="16.109375" customWidth="1"/>
    <col min="2054" max="2054" width="16.44140625" customWidth="1"/>
    <col min="2071" max="2074" width="0" hidden="1" customWidth="1"/>
    <col min="2305" max="2305" width="4.33203125" customWidth="1"/>
    <col min="2306" max="2306" width="2.88671875" customWidth="1"/>
    <col min="2307" max="2307" width="16.6640625" customWidth="1"/>
    <col min="2308" max="2308" width="30.88671875" customWidth="1"/>
    <col min="2309" max="2309" width="16.109375" customWidth="1"/>
    <col min="2310" max="2310" width="16.44140625" customWidth="1"/>
    <col min="2327" max="2330" width="0" hidden="1" customWidth="1"/>
    <col min="2561" max="2561" width="4.33203125" customWidth="1"/>
    <col min="2562" max="2562" width="2.88671875" customWidth="1"/>
    <col min="2563" max="2563" width="16.6640625" customWidth="1"/>
    <col min="2564" max="2564" width="30.88671875" customWidth="1"/>
    <col min="2565" max="2565" width="16.109375" customWidth="1"/>
    <col min="2566" max="2566" width="16.44140625" customWidth="1"/>
    <col min="2583" max="2586" width="0" hidden="1" customWidth="1"/>
    <col min="2817" max="2817" width="4.33203125" customWidth="1"/>
    <col min="2818" max="2818" width="2.88671875" customWidth="1"/>
    <col min="2819" max="2819" width="16.6640625" customWidth="1"/>
    <col min="2820" max="2820" width="30.88671875" customWidth="1"/>
    <col min="2821" max="2821" width="16.109375" customWidth="1"/>
    <col min="2822" max="2822" width="16.44140625" customWidth="1"/>
    <col min="2839" max="2842" width="0" hidden="1" customWidth="1"/>
    <col min="3073" max="3073" width="4.33203125" customWidth="1"/>
    <col min="3074" max="3074" width="2.88671875" customWidth="1"/>
    <col min="3075" max="3075" width="16.6640625" customWidth="1"/>
    <col min="3076" max="3076" width="30.88671875" customWidth="1"/>
    <col min="3077" max="3077" width="16.109375" customWidth="1"/>
    <col min="3078" max="3078" width="16.44140625" customWidth="1"/>
    <col min="3095" max="3098" width="0" hidden="1" customWidth="1"/>
    <col min="3329" max="3329" width="4.33203125" customWidth="1"/>
    <col min="3330" max="3330" width="2.88671875" customWidth="1"/>
    <col min="3331" max="3331" width="16.6640625" customWidth="1"/>
    <col min="3332" max="3332" width="30.88671875" customWidth="1"/>
    <col min="3333" max="3333" width="16.109375" customWidth="1"/>
    <col min="3334" max="3334" width="16.44140625" customWidth="1"/>
    <col min="3351" max="3354" width="0" hidden="1" customWidth="1"/>
    <col min="3585" max="3585" width="4.33203125" customWidth="1"/>
    <col min="3586" max="3586" width="2.88671875" customWidth="1"/>
    <col min="3587" max="3587" width="16.6640625" customWidth="1"/>
    <col min="3588" max="3588" width="30.88671875" customWidth="1"/>
    <col min="3589" max="3589" width="16.109375" customWidth="1"/>
    <col min="3590" max="3590" width="16.44140625" customWidth="1"/>
    <col min="3607" max="3610" width="0" hidden="1" customWidth="1"/>
    <col min="3841" max="3841" width="4.33203125" customWidth="1"/>
    <col min="3842" max="3842" width="2.88671875" customWidth="1"/>
    <col min="3843" max="3843" width="16.6640625" customWidth="1"/>
    <col min="3844" max="3844" width="30.88671875" customWidth="1"/>
    <col min="3845" max="3845" width="16.109375" customWidth="1"/>
    <col min="3846" max="3846" width="16.44140625" customWidth="1"/>
    <col min="3863" max="3866" width="0" hidden="1" customWidth="1"/>
    <col min="4097" max="4097" width="4.33203125" customWidth="1"/>
    <col min="4098" max="4098" width="2.88671875" customWidth="1"/>
    <col min="4099" max="4099" width="16.6640625" customWidth="1"/>
    <col min="4100" max="4100" width="30.88671875" customWidth="1"/>
    <col min="4101" max="4101" width="16.109375" customWidth="1"/>
    <col min="4102" max="4102" width="16.44140625" customWidth="1"/>
    <col min="4119" max="4122" width="0" hidden="1" customWidth="1"/>
    <col min="4353" max="4353" width="4.33203125" customWidth="1"/>
    <col min="4354" max="4354" width="2.88671875" customWidth="1"/>
    <col min="4355" max="4355" width="16.6640625" customWidth="1"/>
    <col min="4356" max="4356" width="30.88671875" customWidth="1"/>
    <col min="4357" max="4357" width="16.109375" customWidth="1"/>
    <col min="4358" max="4358" width="16.44140625" customWidth="1"/>
    <col min="4375" max="4378" width="0" hidden="1" customWidth="1"/>
    <col min="4609" max="4609" width="4.33203125" customWidth="1"/>
    <col min="4610" max="4610" width="2.88671875" customWidth="1"/>
    <col min="4611" max="4611" width="16.6640625" customWidth="1"/>
    <col min="4612" max="4612" width="30.88671875" customWidth="1"/>
    <col min="4613" max="4613" width="16.109375" customWidth="1"/>
    <col min="4614" max="4614" width="16.44140625" customWidth="1"/>
    <col min="4631" max="4634" width="0" hidden="1" customWidth="1"/>
    <col min="4865" max="4865" width="4.33203125" customWidth="1"/>
    <col min="4866" max="4866" width="2.88671875" customWidth="1"/>
    <col min="4867" max="4867" width="16.6640625" customWidth="1"/>
    <col min="4868" max="4868" width="30.88671875" customWidth="1"/>
    <col min="4869" max="4869" width="16.109375" customWidth="1"/>
    <col min="4870" max="4870" width="16.44140625" customWidth="1"/>
    <col min="4887" max="4890" width="0" hidden="1" customWidth="1"/>
    <col min="5121" max="5121" width="4.33203125" customWidth="1"/>
    <col min="5122" max="5122" width="2.88671875" customWidth="1"/>
    <col min="5123" max="5123" width="16.6640625" customWidth="1"/>
    <col min="5124" max="5124" width="30.88671875" customWidth="1"/>
    <col min="5125" max="5125" width="16.109375" customWidth="1"/>
    <col min="5126" max="5126" width="16.44140625" customWidth="1"/>
    <col min="5143" max="5146" width="0" hidden="1" customWidth="1"/>
    <col min="5377" max="5377" width="4.33203125" customWidth="1"/>
    <col min="5378" max="5378" width="2.88671875" customWidth="1"/>
    <col min="5379" max="5379" width="16.6640625" customWidth="1"/>
    <col min="5380" max="5380" width="30.88671875" customWidth="1"/>
    <col min="5381" max="5381" width="16.109375" customWidth="1"/>
    <col min="5382" max="5382" width="16.44140625" customWidth="1"/>
    <col min="5399" max="5402" width="0" hidden="1" customWidth="1"/>
    <col min="5633" max="5633" width="4.33203125" customWidth="1"/>
    <col min="5634" max="5634" width="2.88671875" customWidth="1"/>
    <col min="5635" max="5635" width="16.6640625" customWidth="1"/>
    <col min="5636" max="5636" width="30.88671875" customWidth="1"/>
    <col min="5637" max="5637" width="16.109375" customWidth="1"/>
    <col min="5638" max="5638" width="16.44140625" customWidth="1"/>
    <col min="5655" max="5658" width="0" hidden="1" customWidth="1"/>
    <col min="5889" max="5889" width="4.33203125" customWidth="1"/>
    <col min="5890" max="5890" width="2.88671875" customWidth="1"/>
    <col min="5891" max="5891" width="16.6640625" customWidth="1"/>
    <col min="5892" max="5892" width="30.88671875" customWidth="1"/>
    <col min="5893" max="5893" width="16.109375" customWidth="1"/>
    <col min="5894" max="5894" width="16.44140625" customWidth="1"/>
    <col min="5911" max="5914" width="0" hidden="1" customWidth="1"/>
    <col min="6145" max="6145" width="4.33203125" customWidth="1"/>
    <col min="6146" max="6146" width="2.88671875" customWidth="1"/>
    <col min="6147" max="6147" width="16.6640625" customWidth="1"/>
    <col min="6148" max="6148" width="30.88671875" customWidth="1"/>
    <col min="6149" max="6149" width="16.109375" customWidth="1"/>
    <col min="6150" max="6150" width="16.44140625" customWidth="1"/>
    <col min="6167" max="6170" width="0" hidden="1" customWidth="1"/>
    <col min="6401" max="6401" width="4.33203125" customWidth="1"/>
    <col min="6402" max="6402" width="2.88671875" customWidth="1"/>
    <col min="6403" max="6403" width="16.6640625" customWidth="1"/>
    <col min="6404" max="6404" width="30.88671875" customWidth="1"/>
    <col min="6405" max="6405" width="16.109375" customWidth="1"/>
    <col min="6406" max="6406" width="16.44140625" customWidth="1"/>
    <col min="6423" max="6426" width="0" hidden="1" customWidth="1"/>
    <col min="6657" max="6657" width="4.33203125" customWidth="1"/>
    <col min="6658" max="6658" width="2.88671875" customWidth="1"/>
    <col min="6659" max="6659" width="16.6640625" customWidth="1"/>
    <col min="6660" max="6660" width="30.88671875" customWidth="1"/>
    <col min="6661" max="6661" width="16.109375" customWidth="1"/>
    <col min="6662" max="6662" width="16.44140625" customWidth="1"/>
    <col min="6679" max="6682" width="0" hidden="1" customWidth="1"/>
    <col min="6913" max="6913" width="4.33203125" customWidth="1"/>
    <col min="6914" max="6914" width="2.88671875" customWidth="1"/>
    <col min="6915" max="6915" width="16.6640625" customWidth="1"/>
    <col min="6916" max="6916" width="30.88671875" customWidth="1"/>
    <col min="6917" max="6917" width="16.109375" customWidth="1"/>
    <col min="6918" max="6918" width="16.44140625" customWidth="1"/>
    <col min="6935" max="6938" width="0" hidden="1" customWidth="1"/>
    <col min="7169" max="7169" width="4.33203125" customWidth="1"/>
    <col min="7170" max="7170" width="2.88671875" customWidth="1"/>
    <col min="7171" max="7171" width="16.6640625" customWidth="1"/>
    <col min="7172" max="7172" width="30.88671875" customWidth="1"/>
    <col min="7173" max="7173" width="16.109375" customWidth="1"/>
    <col min="7174" max="7174" width="16.44140625" customWidth="1"/>
    <col min="7191" max="7194" width="0" hidden="1" customWidth="1"/>
    <col min="7425" max="7425" width="4.33203125" customWidth="1"/>
    <col min="7426" max="7426" width="2.88671875" customWidth="1"/>
    <col min="7427" max="7427" width="16.6640625" customWidth="1"/>
    <col min="7428" max="7428" width="30.88671875" customWidth="1"/>
    <col min="7429" max="7429" width="16.109375" customWidth="1"/>
    <col min="7430" max="7430" width="16.44140625" customWidth="1"/>
    <col min="7447" max="7450" width="0" hidden="1" customWidth="1"/>
    <col min="7681" max="7681" width="4.33203125" customWidth="1"/>
    <col min="7682" max="7682" width="2.88671875" customWidth="1"/>
    <col min="7683" max="7683" width="16.6640625" customWidth="1"/>
    <col min="7684" max="7684" width="30.88671875" customWidth="1"/>
    <col min="7685" max="7685" width="16.109375" customWidth="1"/>
    <col min="7686" max="7686" width="16.44140625" customWidth="1"/>
    <col min="7703" max="7706" width="0" hidden="1" customWidth="1"/>
    <col min="7937" max="7937" width="4.33203125" customWidth="1"/>
    <col min="7938" max="7938" width="2.88671875" customWidth="1"/>
    <col min="7939" max="7939" width="16.6640625" customWidth="1"/>
    <col min="7940" max="7940" width="30.88671875" customWidth="1"/>
    <col min="7941" max="7941" width="16.109375" customWidth="1"/>
    <col min="7942" max="7942" width="16.44140625" customWidth="1"/>
    <col min="7959" max="7962" width="0" hidden="1" customWidth="1"/>
    <col min="8193" max="8193" width="4.33203125" customWidth="1"/>
    <col min="8194" max="8194" width="2.88671875" customWidth="1"/>
    <col min="8195" max="8195" width="16.6640625" customWidth="1"/>
    <col min="8196" max="8196" width="30.88671875" customWidth="1"/>
    <col min="8197" max="8197" width="16.109375" customWidth="1"/>
    <col min="8198" max="8198" width="16.44140625" customWidth="1"/>
    <col min="8215" max="8218" width="0" hidden="1" customWidth="1"/>
    <col min="8449" max="8449" width="4.33203125" customWidth="1"/>
    <col min="8450" max="8450" width="2.88671875" customWidth="1"/>
    <col min="8451" max="8451" width="16.6640625" customWidth="1"/>
    <col min="8452" max="8452" width="30.88671875" customWidth="1"/>
    <col min="8453" max="8453" width="16.109375" customWidth="1"/>
    <col min="8454" max="8454" width="16.44140625" customWidth="1"/>
    <col min="8471" max="8474" width="0" hidden="1" customWidth="1"/>
    <col min="8705" max="8705" width="4.33203125" customWidth="1"/>
    <col min="8706" max="8706" width="2.88671875" customWidth="1"/>
    <col min="8707" max="8707" width="16.6640625" customWidth="1"/>
    <col min="8708" max="8708" width="30.88671875" customWidth="1"/>
    <col min="8709" max="8709" width="16.109375" customWidth="1"/>
    <col min="8710" max="8710" width="16.44140625" customWidth="1"/>
    <col min="8727" max="8730" width="0" hidden="1" customWidth="1"/>
    <col min="8961" max="8961" width="4.33203125" customWidth="1"/>
    <col min="8962" max="8962" width="2.88671875" customWidth="1"/>
    <col min="8963" max="8963" width="16.6640625" customWidth="1"/>
    <col min="8964" max="8964" width="30.88671875" customWidth="1"/>
    <col min="8965" max="8965" width="16.109375" customWidth="1"/>
    <col min="8966" max="8966" width="16.44140625" customWidth="1"/>
    <col min="8983" max="8986" width="0" hidden="1" customWidth="1"/>
    <col min="9217" max="9217" width="4.33203125" customWidth="1"/>
    <col min="9218" max="9218" width="2.88671875" customWidth="1"/>
    <col min="9219" max="9219" width="16.6640625" customWidth="1"/>
    <col min="9220" max="9220" width="30.88671875" customWidth="1"/>
    <col min="9221" max="9221" width="16.109375" customWidth="1"/>
    <col min="9222" max="9222" width="16.44140625" customWidth="1"/>
    <col min="9239" max="9242" width="0" hidden="1" customWidth="1"/>
    <col min="9473" max="9473" width="4.33203125" customWidth="1"/>
    <col min="9474" max="9474" width="2.88671875" customWidth="1"/>
    <col min="9475" max="9475" width="16.6640625" customWidth="1"/>
    <col min="9476" max="9476" width="30.88671875" customWidth="1"/>
    <col min="9477" max="9477" width="16.109375" customWidth="1"/>
    <col min="9478" max="9478" width="16.44140625" customWidth="1"/>
    <col min="9495" max="9498" width="0" hidden="1" customWidth="1"/>
    <col min="9729" max="9729" width="4.33203125" customWidth="1"/>
    <col min="9730" max="9730" width="2.88671875" customWidth="1"/>
    <col min="9731" max="9731" width="16.6640625" customWidth="1"/>
    <col min="9732" max="9732" width="30.88671875" customWidth="1"/>
    <col min="9733" max="9733" width="16.109375" customWidth="1"/>
    <col min="9734" max="9734" width="16.44140625" customWidth="1"/>
    <col min="9751" max="9754" width="0" hidden="1" customWidth="1"/>
    <col min="9985" max="9985" width="4.33203125" customWidth="1"/>
    <col min="9986" max="9986" width="2.88671875" customWidth="1"/>
    <col min="9987" max="9987" width="16.6640625" customWidth="1"/>
    <col min="9988" max="9988" width="30.88671875" customWidth="1"/>
    <col min="9989" max="9989" width="16.109375" customWidth="1"/>
    <col min="9990" max="9990" width="16.44140625" customWidth="1"/>
    <col min="10007" max="10010" width="0" hidden="1" customWidth="1"/>
    <col min="10241" max="10241" width="4.33203125" customWidth="1"/>
    <col min="10242" max="10242" width="2.88671875" customWidth="1"/>
    <col min="10243" max="10243" width="16.6640625" customWidth="1"/>
    <col min="10244" max="10244" width="30.88671875" customWidth="1"/>
    <col min="10245" max="10245" width="16.109375" customWidth="1"/>
    <col min="10246" max="10246" width="16.44140625" customWidth="1"/>
    <col min="10263" max="10266" width="0" hidden="1" customWidth="1"/>
    <col min="10497" max="10497" width="4.33203125" customWidth="1"/>
    <col min="10498" max="10498" width="2.88671875" customWidth="1"/>
    <col min="10499" max="10499" width="16.6640625" customWidth="1"/>
    <col min="10500" max="10500" width="30.88671875" customWidth="1"/>
    <col min="10501" max="10501" width="16.109375" customWidth="1"/>
    <col min="10502" max="10502" width="16.44140625" customWidth="1"/>
    <col min="10519" max="10522" width="0" hidden="1" customWidth="1"/>
    <col min="10753" max="10753" width="4.33203125" customWidth="1"/>
    <col min="10754" max="10754" width="2.88671875" customWidth="1"/>
    <col min="10755" max="10755" width="16.6640625" customWidth="1"/>
    <col min="10756" max="10756" width="30.88671875" customWidth="1"/>
    <col min="10757" max="10757" width="16.109375" customWidth="1"/>
    <col min="10758" max="10758" width="16.44140625" customWidth="1"/>
    <col min="10775" max="10778" width="0" hidden="1" customWidth="1"/>
    <col min="11009" max="11009" width="4.33203125" customWidth="1"/>
    <col min="11010" max="11010" width="2.88671875" customWidth="1"/>
    <col min="11011" max="11011" width="16.6640625" customWidth="1"/>
    <col min="11012" max="11012" width="30.88671875" customWidth="1"/>
    <col min="11013" max="11013" width="16.109375" customWidth="1"/>
    <col min="11014" max="11014" width="16.44140625" customWidth="1"/>
    <col min="11031" max="11034" width="0" hidden="1" customWidth="1"/>
    <col min="11265" max="11265" width="4.33203125" customWidth="1"/>
    <col min="11266" max="11266" width="2.88671875" customWidth="1"/>
    <col min="11267" max="11267" width="16.6640625" customWidth="1"/>
    <col min="11268" max="11268" width="30.88671875" customWidth="1"/>
    <col min="11269" max="11269" width="16.109375" customWidth="1"/>
    <col min="11270" max="11270" width="16.44140625" customWidth="1"/>
    <col min="11287" max="11290" width="0" hidden="1" customWidth="1"/>
    <col min="11521" max="11521" width="4.33203125" customWidth="1"/>
    <col min="11522" max="11522" width="2.88671875" customWidth="1"/>
    <col min="11523" max="11523" width="16.6640625" customWidth="1"/>
    <col min="11524" max="11524" width="30.88671875" customWidth="1"/>
    <col min="11525" max="11525" width="16.109375" customWidth="1"/>
    <col min="11526" max="11526" width="16.44140625" customWidth="1"/>
    <col min="11543" max="11546" width="0" hidden="1" customWidth="1"/>
    <col min="11777" max="11777" width="4.33203125" customWidth="1"/>
    <col min="11778" max="11778" width="2.88671875" customWidth="1"/>
    <col min="11779" max="11779" width="16.6640625" customWidth="1"/>
    <col min="11780" max="11780" width="30.88671875" customWidth="1"/>
    <col min="11781" max="11781" width="16.109375" customWidth="1"/>
    <col min="11782" max="11782" width="16.44140625" customWidth="1"/>
    <col min="11799" max="11802" width="0" hidden="1" customWidth="1"/>
    <col min="12033" max="12033" width="4.33203125" customWidth="1"/>
    <col min="12034" max="12034" width="2.88671875" customWidth="1"/>
    <col min="12035" max="12035" width="16.6640625" customWidth="1"/>
    <col min="12036" max="12036" width="30.88671875" customWidth="1"/>
    <col min="12037" max="12037" width="16.109375" customWidth="1"/>
    <col min="12038" max="12038" width="16.44140625" customWidth="1"/>
    <col min="12055" max="12058" width="0" hidden="1" customWidth="1"/>
    <col min="12289" max="12289" width="4.33203125" customWidth="1"/>
    <col min="12290" max="12290" width="2.88671875" customWidth="1"/>
    <col min="12291" max="12291" width="16.6640625" customWidth="1"/>
    <col min="12292" max="12292" width="30.88671875" customWidth="1"/>
    <col min="12293" max="12293" width="16.109375" customWidth="1"/>
    <col min="12294" max="12294" width="16.44140625" customWidth="1"/>
    <col min="12311" max="12314" width="0" hidden="1" customWidth="1"/>
    <col min="12545" max="12545" width="4.33203125" customWidth="1"/>
    <col min="12546" max="12546" width="2.88671875" customWidth="1"/>
    <col min="12547" max="12547" width="16.6640625" customWidth="1"/>
    <col min="12548" max="12548" width="30.88671875" customWidth="1"/>
    <col min="12549" max="12549" width="16.109375" customWidth="1"/>
    <col min="12550" max="12550" width="16.44140625" customWidth="1"/>
    <col min="12567" max="12570" width="0" hidden="1" customWidth="1"/>
    <col min="12801" max="12801" width="4.33203125" customWidth="1"/>
    <col min="12802" max="12802" width="2.88671875" customWidth="1"/>
    <col min="12803" max="12803" width="16.6640625" customWidth="1"/>
    <col min="12804" max="12804" width="30.88671875" customWidth="1"/>
    <col min="12805" max="12805" width="16.109375" customWidth="1"/>
    <col min="12806" max="12806" width="16.44140625" customWidth="1"/>
    <col min="12823" max="12826" width="0" hidden="1" customWidth="1"/>
    <col min="13057" max="13057" width="4.33203125" customWidth="1"/>
    <col min="13058" max="13058" width="2.88671875" customWidth="1"/>
    <col min="13059" max="13059" width="16.6640625" customWidth="1"/>
    <col min="13060" max="13060" width="30.88671875" customWidth="1"/>
    <col min="13061" max="13061" width="16.109375" customWidth="1"/>
    <col min="13062" max="13062" width="16.44140625" customWidth="1"/>
    <col min="13079" max="13082" width="0" hidden="1" customWidth="1"/>
    <col min="13313" max="13313" width="4.33203125" customWidth="1"/>
    <col min="13314" max="13314" width="2.88671875" customWidth="1"/>
    <col min="13315" max="13315" width="16.6640625" customWidth="1"/>
    <col min="13316" max="13316" width="30.88671875" customWidth="1"/>
    <col min="13317" max="13317" width="16.109375" customWidth="1"/>
    <col min="13318" max="13318" width="16.44140625" customWidth="1"/>
    <col min="13335" max="13338" width="0" hidden="1" customWidth="1"/>
    <col min="13569" max="13569" width="4.33203125" customWidth="1"/>
    <col min="13570" max="13570" width="2.88671875" customWidth="1"/>
    <col min="13571" max="13571" width="16.6640625" customWidth="1"/>
    <col min="13572" max="13572" width="30.88671875" customWidth="1"/>
    <col min="13573" max="13573" width="16.109375" customWidth="1"/>
    <col min="13574" max="13574" width="16.44140625" customWidth="1"/>
    <col min="13591" max="13594" width="0" hidden="1" customWidth="1"/>
    <col min="13825" max="13825" width="4.33203125" customWidth="1"/>
    <col min="13826" max="13826" width="2.88671875" customWidth="1"/>
    <col min="13827" max="13827" width="16.6640625" customWidth="1"/>
    <col min="13828" max="13828" width="30.88671875" customWidth="1"/>
    <col min="13829" max="13829" width="16.109375" customWidth="1"/>
    <col min="13830" max="13830" width="16.44140625" customWidth="1"/>
    <col min="13847" max="13850" width="0" hidden="1" customWidth="1"/>
    <col min="14081" max="14081" width="4.33203125" customWidth="1"/>
    <col min="14082" max="14082" width="2.88671875" customWidth="1"/>
    <col min="14083" max="14083" width="16.6640625" customWidth="1"/>
    <col min="14084" max="14084" width="30.88671875" customWidth="1"/>
    <col min="14085" max="14085" width="16.109375" customWidth="1"/>
    <col min="14086" max="14086" width="16.44140625" customWidth="1"/>
    <col min="14103" max="14106" width="0" hidden="1" customWidth="1"/>
    <col min="14337" max="14337" width="4.33203125" customWidth="1"/>
    <col min="14338" max="14338" width="2.88671875" customWidth="1"/>
    <col min="14339" max="14339" width="16.6640625" customWidth="1"/>
    <col min="14340" max="14340" width="30.88671875" customWidth="1"/>
    <col min="14341" max="14341" width="16.109375" customWidth="1"/>
    <col min="14342" max="14342" width="16.44140625" customWidth="1"/>
    <col min="14359" max="14362" width="0" hidden="1" customWidth="1"/>
    <col min="14593" max="14593" width="4.33203125" customWidth="1"/>
    <col min="14594" max="14594" width="2.88671875" customWidth="1"/>
    <col min="14595" max="14595" width="16.6640625" customWidth="1"/>
    <col min="14596" max="14596" width="30.88671875" customWidth="1"/>
    <col min="14597" max="14597" width="16.109375" customWidth="1"/>
    <col min="14598" max="14598" width="16.44140625" customWidth="1"/>
    <col min="14615" max="14618" width="0" hidden="1" customWidth="1"/>
    <col min="14849" max="14849" width="4.33203125" customWidth="1"/>
    <col min="14850" max="14850" width="2.88671875" customWidth="1"/>
    <col min="14851" max="14851" width="16.6640625" customWidth="1"/>
    <col min="14852" max="14852" width="30.88671875" customWidth="1"/>
    <col min="14853" max="14853" width="16.109375" customWidth="1"/>
    <col min="14854" max="14854" width="16.44140625" customWidth="1"/>
    <col min="14871" max="14874" width="0" hidden="1" customWidth="1"/>
    <col min="15105" max="15105" width="4.33203125" customWidth="1"/>
    <col min="15106" max="15106" width="2.88671875" customWidth="1"/>
    <col min="15107" max="15107" width="16.6640625" customWidth="1"/>
    <col min="15108" max="15108" width="30.88671875" customWidth="1"/>
    <col min="15109" max="15109" width="16.109375" customWidth="1"/>
    <col min="15110" max="15110" width="16.44140625" customWidth="1"/>
    <col min="15127" max="15130" width="0" hidden="1" customWidth="1"/>
    <col min="15361" max="15361" width="4.33203125" customWidth="1"/>
    <col min="15362" max="15362" width="2.88671875" customWidth="1"/>
    <col min="15363" max="15363" width="16.6640625" customWidth="1"/>
    <col min="15364" max="15364" width="30.88671875" customWidth="1"/>
    <col min="15365" max="15365" width="16.109375" customWidth="1"/>
    <col min="15366" max="15366" width="16.44140625" customWidth="1"/>
    <col min="15383" max="15386" width="0" hidden="1" customWidth="1"/>
    <col min="15617" max="15617" width="4.33203125" customWidth="1"/>
    <col min="15618" max="15618" width="2.88671875" customWidth="1"/>
    <col min="15619" max="15619" width="16.6640625" customWidth="1"/>
    <col min="15620" max="15620" width="30.88671875" customWidth="1"/>
    <col min="15621" max="15621" width="16.109375" customWidth="1"/>
    <col min="15622" max="15622" width="16.44140625" customWidth="1"/>
    <col min="15639" max="15642" width="0" hidden="1" customWidth="1"/>
    <col min="15873" max="15873" width="4.33203125" customWidth="1"/>
    <col min="15874" max="15874" width="2.88671875" customWidth="1"/>
    <col min="15875" max="15875" width="16.6640625" customWidth="1"/>
    <col min="15876" max="15876" width="30.88671875" customWidth="1"/>
    <col min="15877" max="15877" width="16.109375" customWidth="1"/>
    <col min="15878" max="15878" width="16.44140625" customWidth="1"/>
    <col min="15895" max="15898" width="0" hidden="1" customWidth="1"/>
    <col min="16129" max="16129" width="4.33203125" customWidth="1"/>
    <col min="16130" max="16130" width="2.88671875" customWidth="1"/>
    <col min="16131" max="16131" width="16.6640625" customWidth="1"/>
    <col min="16132" max="16132" width="30.88671875" customWidth="1"/>
    <col min="16133" max="16133" width="16.109375" customWidth="1"/>
    <col min="16134" max="16134" width="16.44140625" customWidth="1"/>
    <col min="16151" max="16154" width="0" hidden="1" customWidth="1"/>
  </cols>
  <sheetData>
    <row r="1" spans="1:6" ht="12.75" customHeight="1" x14ac:dyDescent="0.3">
      <c r="A1" s="101" t="s">
        <v>0</v>
      </c>
      <c r="B1" s="102"/>
      <c r="C1" s="102"/>
      <c r="D1" s="102"/>
      <c r="E1" s="102"/>
      <c r="F1" s="103"/>
    </row>
    <row r="2" spans="1:6" ht="43.5" customHeight="1" x14ac:dyDescent="0.3">
      <c r="A2" s="104"/>
      <c r="B2" s="105"/>
      <c r="C2" s="105"/>
      <c r="D2" s="105"/>
      <c r="E2" s="105"/>
      <c r="F2" s="106"/>
    </row>
    <row r="3" spans="1:6" x14ac:dyDescent="0.3">
      <c r="A3" s="2"/>
      <c r="B3" s="2"/>
      <c r="C3" s="2"/>
      <c r="D3" s="2"/>
      <c r="E3" s="3"/>
      <c r="F3" s="3"/>
    </row>
    <row r="4" spans="1:6" ht="15" customHeight="1" x14ac:dyDescent="0.3">
      <c r="A4" s="117" t="s">
        <v>1</v>
      </c>
      <c r="B4" s="117"/>
      <c r="C4" s="117"/>
      <c r="D4" s="117"/>
      <c r="E4" s="117"/>
      <c r="F4" s="117"/>
    </row>
    <row r="5" spans="1:6" ht="14.4" customHeight="1" x14ac:dyDescent="0.3">
      <c r="A5" s="118" t="s">
        <v>2</v>
      </c>
      <c r="B5" s="118"/>
      <c r="C5" s="118"/>
      <c r="D5" s="118"/>
      <c r="E5" s="118"/>
      <c r="F5" s="118"/>
    </row>
    <row r="6" spans="1:6" x14ac:dyDescent="0.3">
      <c r="A6" s="108" t="s">
        <v>3</v>
      </c>
      <c r="B6" s="108"/>
      <c r="C6" s="108"/>
      <c r="D6" s="108"/>
      <c r="E6" s="4"/>
      <c r="F6" s="5" t="s">
        <v>4</v>
      </c>
    </row>
    <row r="7" spans="1:6" x14ac:dyDescent="0.3">
      <c r="A7" s="109" t="s">
        <v>5</v>
      </c>
      <c r="B7" s="109"/>
      <c r="C7" s="109"/>
      <c r="D7" s="109"/>
      <c r="E7" s="6"/>
      <c r="F7" s="7" t="s">
        <v>181</v>
      </c>
    </row>
    <row r="8" spans="1:6" x14ac:dyDescent="0.3">
      <c r="A8" s="109" t="s">
        <v>6</v>
      </c>
      <c r="B8" s="109"/>
      <c r="C8" s="109"/>
      <c r="D8" s="109"/>
      <c r="E8" s="8"/>
      <c r="F8" s="7" t="s">
        <v>178</v>
      </c>
    </row>
    <row r="9" spans="1:6" x14ac:dyDescent="0.3">
      <c r="A9" s="119"/>
      <c r="B9" s="119"/>
      <c r="C9" s="119"/>
      <c r="D9" s="119"/>
      <c r="E9" s="119"/>
      <c r="F9" s="119"/>
    </row>
    <row r="10" spans="1:6" x14ac:dyDescent="0.3">
      <c r="F10" s="9" t="s">
        <v>7</v>
      </c>
    </row>
    <row r="11" spans="1:6" ht="26.25" customHeight="1" x14ac:dyDescent="0.3">
      <c r="A11" s="10" t="s">
        <v>8</v>
      </c>
      <c r="B11" s="120" t="s">
        <v>9</v>
      </c>
      <c r="C11" s="120"/>
      <c r="D11" s="120"/>
      <c r="E11" s="10" t="s">
        <v>182</v>
      </c>
      <c r="F11" s="10" t="s">
        <v>183</v>
      </c>
    </row>
    <row r="12" spans="1:6" ht="13.2" customHeight="1" x14ac:dyDescent="0.3">
      <c r="A12" s="11" t="s">
        <v>10</v>
      </c>
      <c r="B12" s="121" t="s">
        <v>11</v>
      </c>
      <c r="C12" s="121"/>
      <c r="D12" s="121"/>
      <c r="E12" s="65">
        <f>E14</f>
        <v>2617264</v>
      </c>
      <c r="F12" s="66">
        <f>F14</f>
        <v>2558697</v>
      </c>
    </row>
    <row r="13" spans="1:6" ht="12.75" hidden="1" customHeight="1" x14ac:dyDescent="0.3">
      <c r="A13" s="12"/>
      <c r="B13" s="13" t="s">
        <v>12</v>
      </c>
      <c r="C13" s="70" t="s">
        <v>13</v>
      </c>
      <c r="D13" s="70"/>
      <c r="E13" s="14">
        <v>0</v>
      </c>
      <c r="F13" s="68">
        <v>1316766</v>
      </c>
    </row>
    <row r="14" spans="1:6" ht="13.2" customHeight="1" x14ac:dyDescent="0.3">
      <c r="A14" s="12"/>
      <c r="B14" s="13" t="s">
        <v>14</v>
      </c>
      <c r="C14" s="70" t="s">
        <v>15</v>
      </c>
      <c r="D14" s="70"/>
      <c r="E14" s="67">
        <v>2617264</v>
      </c>
      <c r="F14" s="69">
        <v>2558697</v>
      </c>
    </row>
    <row r="15" spans="1:6" ht="27.75" customHeight="1" x14ac:dyDescent="0.3">
      <c r="A15" s="12" t="s">
        <v>16</v>
      </c>
      <c r="B15" s="114" t="s">
        <v>17</v>
      </c>
      <c r="C15" s="114"/>
      <c r="D15" s="114"/>
      <c r="E15" s="14">
        <v>-2712822</v>
      </c>
      <c r="F15" s="15">
        <v>-2509676</v>
      </c>
    </row>
    <row r="16" spans="1:6" ht="13.2" customHeight="1" x14ac:dyDescent="0.3">
      <c r="A16" s="12" t="s">
        <v>18</v>
      </c>
      <c r="B16" s="114" t="s">
        <v>19</v>
      </c>
      <c r="C16" s="114"/>
      <c r="D16" s="114"/>
      <c r="E16" s="14">
        <f>E12+E15</f>
        <v>-95558</v>
      </c>
      <c r="F16" s="14">
        <f>F12+F15</f>
        <v>49021</v>
      </c>
    </row>
    <row r="17" spans="1:6" ht="12.75" hidden="1" customHeight="1" x14ac:dyDescent="0.3">
      <c r="A17" s="12" t="s">
        <v>20</v>
      </c>
      <c r="B17" s="114" t="s">
        <v>21</v>
      </c>
      <c r="C17" s="114"/>
      <c r="D17" s="114"/>
      <c r="E17" s="14">
        <v>0</v>
      </c>
      <c r="F17" s="14">
        <v>0</v>
      </c>
    </row>
    <row r="18" spans="1:6" ht="13.2" customHeight="1" x14ac:dyDescent="0.3">
      <c r="A18" s="12" t="s">
        <v>22</v>
      </c>
      <c r="B18" s="114" t="s">
        <v>23</v>
      </c>
      <c r="C18" s="114"/>
      <c r="D18" s="114"/>
      <c r="E18" s="14">
        <v>-183421</v>
      </c>
      <c r="F18" s="14">
        <v>-146536</v>
      </c>
    </row>
    <row r="19" spans="1:6" ht="13.2" customHeight="1" x14ac:dyDescent="0.3">
      <c r="A19" s="12" t="s">
        <v>24</v>
      </c>
      <c r="B19" s="114" t="s">
        <v>25</v>
      </c>
      <c r="C19" s="114"/>
      <c r="D19" s="114"/>
      <c r="E19" s="14">
        <v>128662</v>
      </c>
      <c r="F19" s="14">
        <v>14964</v>
      </c>
    </row>
    <row r="20" spans="1:6" ht="13.2" customHeight="1" x14ac:dyDescent="0.3">
      <c r="A20" s="12" t="s">
        <v>26</v>
      </c>
      <c r="B20" s="114" t="s">
        <v>27</v>
      </c>
      <c r="C20" s="114"/>
      <c r="D20" s="114"/>
      <c r="E20" s="14">
        <v>-35029</v>
      </c>
      <c r="F20" s="14">
        <v>-13815</v>
      </c>
    </row>
    <row r="21" spans="1:6" ht="12.75" hidden="1" customHeight="1" x14ac:dyDescent="0.3">
      <c r="A21" s="12" t="s">
        <v>28</v>
      </c>
      <c r="B21" s="114" t="s">
        <v>29</v>
      </c>
      <c r="C21" s="114"/>
      <c r="D21" s="114"/>
      <c r="E21" s="14">
        <v>0</v>
      </c>
      <c r="F21" s="14">
        <v>0</v>
      </c>
    </row>
    <row r="22" spans="1:6" ht="12.75" hidden="1" customHeight="1" x14ac:dyDescent="0.3">
      <c r="A22" s="12"/>
      <c r="B22" s="13" t="s">
        <v>12</v>
      </c>
      <c r="C22" s="70" t="s">
        <v>30</v>
      </c>
      <c r="D22" s="70"/>
      <c r="E22" s="14">
        <v>0</v>
      </c>
      <c r="F22" s="14">
        <v>0</v>
      </c>
    </row>
    <row r="23" spans="1:6" ht="12.75" hidden="1" customHeight="1" x14ac:dyDescent="0.3">
      <c r="A23" s="12"/>
      <c r="B23" s="13" t="s">
        <v>14</v>
      </c>
      <c r="C23" s="70" t="s">
        <v>31</v>
      </c>
      <c r="D23" s="70"/>
      <c r="E23" s="14">
        <v>0</v>
      </c>
      <c r="F23" s="14">
        <v>0</v>
      </c>
    </row>
    <row r="24" spans="1:6" ht="12.75" hidden="1" customHeight="1" x14ac:dyDescent="0.3">
      <c r="A24" s="12"/>
      <c r="B24" s="13" t="s">
        <v>32</v>
      </c>
      <c r="C24" s="70" t="s">
        <v>33</v>
      </c>
      <c r="D24" s="70"/>
      <c r="E24" s="14">
        <v>0</v>
      </c>
      <c r="F24" s="14">
        <v>0</v>
      </c>
    </row>
    <row r="25" spans="1:6" ht="12.75" hidden="1" customHeight="1" x14ac:dyDescent="0.3">
      <c r="A25" s="12" t="s">
        <v>34</v>
      </c>
      <c r="B25" s="114" t="s">
        <v>35</v>
      </c>
      <c r="C25" s="114"/>
      <c r="D25" s="114"/>
      <c r="E25" s="14">
        <v>0</v>
      </c>
      <c r="F25" s="14">
        <v>0</v>
      </c>
    </row>
    <row r="26" spans="1:6" ht="12.75" hidden="1" customHeight="1" x14ac:dyDescent="0.3">
      <c r="A26" s="12"/>
      <c r="B26" s="13" t="s">
        <v>12</v>
      </c>
      <c r="C26" s="70" t="s">
        <v>36</v>
      </c>
      <c r="D26" s="70"/>
      <c r="E26" s="14">
        <v>0</v>
      </c>
      <c r="F26" s="14">
        <v>0</v>
      </c>
    </row>
    <row r="27" spans="1:6" ht="12.75" hidden="1" customHeight="1" x14ac:dyDescent="0.3">
      <c r="A27" s="12"/>
      <c r="B27" s="13" t="s">
        <v>14</v>
      </c>
      <c r="C27" s="70" t="s">
        <v>37</v>
      </c>
      <c r="D27" s="70"/>
      <c r="E27" s="14">
        <v>0</v>
      </c>
      <c r="F27" s="14">
        <v>0</v>
      </c>
    </row>
    <row r="28" spans="1:6" ht="12.75" hidden="1" customHeight="1" x14ac:dyDescent="0.3">
      <c r="A28" s="12" t="s">
        <v>38</v>
      </c>
      <c r="B28" s="114" t="s">
        <v>39</v>
      </c>
      <c r="C28" s="114"/>
      <c r="D28" s="114"/>
      <c r="E28" s="14">
        <v>0</v>
      </c>
      <c r="F28" s="14">
        <v>0</v>
      </c>
    </row>
    <row r="29" spans="1:6" ht="12.75" hidden="1" customHeight="1" x14ac:dyDescent="0.3">
      <c r="A29" s="12"/>
      <c r="B29" s="13" t="s">
        <v>12</v>
      </c>
      <c r="C29" s="70" t="s">
        <v>36</v>
      </c>
      <c r="D29" s="70"/>
      <c r="E29" s="14">
        <v>0</v>
      </c>
      <c r="F29" s="14">
        <v>0</v>
      </c>
    </row>
    <row r="30" spans="1:6" ht="12.75" hidden="1" customHeight="1" x14ac:dyDescent="0.3">
      <c r="A30" s="12"/>
      <c r="B30" s="13" t="s">
        <v>14</v>
      </c>
      <c r="C30" s="70" t="s">
        <v>40</v>
      </c>
      <c r="D30" s="70"/>
      <c r="E30" s="14">
        <v>0</v>
      </c>
      <c r="F30" s="14">
        <v>0</v>
      </c>
    </row>
    <row r="31" spans="1:6" ht="12.75" hidden="1" customHeight="1" x14ac:dyDescent="0.3">
      <c r="A31" s="12" t="s">
        <v>41</v>
      </c>
      <c r="B31" s="114" t="s">
        <v>42</v>
      </c>
      <c r="C31" s="114"/>
      <c r="D31" s="114"/>
      <c r="E31" s="14">
        <v>0</v>
      </c>
      <c r="F31" s="14">
        <v>0</v>
      </c>
    </row>
    <row r="32" spans="1:6" ht="12.75" hidden="1" customHeight="1" x14ac:dyDescent="0.3">
      <c r="A32" s="12"/>
      <c r="B32" s="13" t="s">
        <v>12</v>
      </c>
      <c r="C32" s="70" t="s">
        <v>43</v>
      </c>
      <c r="D32" s="70"/>
      <c r="E32" s="14">
        <v>0</v>
      </c>
      <c r="F32" s="14">
        <v>0</v>
      </c>
    </row>
    <row r="33" spans="1:6" ht="12.75" hidden="1" customHeight="1" x14ac:dyDescent="0.3">
      <c r="A33" s="12"/>
      <c r="B33" s="13" t="s">
        <v>14</v>
      </c>
      <c r="C33" s="70" t="s">
        <v>44</v>
      </c>
      <c r="D33" s="70"/>
      <c r="E33" s="14">
        <v>0</v>
      </c>
      <c r="F33" s="14">
        <v>0</v>
      </c>
    </row>
    <row r="34" spans="1:6" ht="13.2" customHeight="1" x14ac:dyDescent="0.3">
      <c r="A34" s="12" t="s">
        <v>45</v>
      </c>
      <c r="B34" s="114" t="s">
        <v>46</v>
      </c>
      <c r="C34" s="114"/>
      <c r="D34" s="114"/>
      <c r="E34" s="14">
        <f>E36</f>
        <v>-30914</v>
      </c>
      <c r="F34" s="14">
        <f>F36</f>
        <v>-26372</v>
      </c>
    </row>
    <row r="35" spans="1:6" ht="12.75" hidden="1" customHeight="1" x14ac:dyDescent="0.3">
      <c r="A35" s="12"/>
      <c r="B35" s="13" t="s">
        <v>12</v>
      </c>
      <c r="C35" s="70" t="s">
        <v>47</v>
      </c>
      <c r="D35" s="70"/>
      <c r="E35" s="14">
        <v>0</v>
      </c>
      <c r="F35" s="14">
        <v>-8519</v>
      </c>
    </row>
    <row r="36" spans="1:6" ht="13.2" customHeight="1" x14ac:dyDescent="0.3">
      <c r="A36" s="12"/>
      <c r="B36" s="13" t="s">
        <v>14</v>
      </c>
      <c r="C36" s="70" t="s">
        <v>48</v>
      </c>
      <c r="D36" s="70"/>
      <c r="E36" s="14">
        <v>-30914</v>
      </c>
      <c r="F36" s="14">
        <v>-26372</v>
      </c>
    </row>
    <row r="37" spans="1:6" ht="12.75" hidden="1" customHeight="1" x14ac:dyDescent="0.3">
      <c r="A37" s="12"/>
      <c r="B37" s="114"/>
      <c r="C37" s="114"/>
      <c r="D37" s="114"/>
      <c r="E37" s="14">
        <v>0</v>
      </c>
      <c r="F37" s="14">
        <v>-8519</v>
      </c>
    </row>
    <row r="38" spans="1:6" ht="13.2" customHeight="1" x14ac:dyDescent="0.3">
      <c r="A38" s="16" t="s">
        <v>49</v>
      </c>
      <c r="B38" s="115" t="s">
        <v>50</v>
      </c>
      <c r="C38" s="115"/>
      <c r="D38" s="115"/>
      <c r="E38" s="17">
        <f>E16+E18+E19+E20+E34</f>
        <v>-216260</v>
      </c>
      <c r="F38" s="17">
        <f>F16+F18+F19+F20+F34</f>
        <v>-122738</v>
      </c>
    </row>
    <row r="39" spans="1:6" ht="15" customHeight="1" x14ac:dyDescent="0.3">
      <c r="A39" s="12" t="s">
        <v>51</v>
      </c>
      <c r="B39" s="114" t="s">
        <v>52</v>
      </c>
      <c r="C39" s="114"/>
      <c r="D39" s="114"/>
      <c r="E39" s="14">
        <v>-94</v>
      </c>
      <c r="F39" s="14">
        <v>-126</v>
      </c>
    </row>
    <row r="40" spans="1:6" ht="12" hidden="1" customHeight="1" x14ac:dyDescent="0.3">
      <c r="A40" s="12" t="s">
        <v>53</v>
      </c>
      <c r="B40" s="114" t="s">
        <v>54</v>
      </c>
      <c r="C40" s="114"/>
      <c r="D40" s="114"/>
      <c r="E40" s="14">
        <v>0</v>
      </c>
      <c r="F40" s="14">
        <v>0</v>
      </c>
    </row>
    <row r="41" spans="1:6" ht="0.75" hidden="1" customHeight="1" x14ac:dyDescent="0.3">
      <c r="A41" s="12" t="s">
        <v>55</v>
      </c>
      <c r="B41" s="114" t="s">
        <v>56</v>
      </c>
      <c r="C41" s="114"/>
      <c r="D41" s="114"/>
      <c r="E41" s="14">
        <v>0</v>
      </c>
      <c r="F41" s="14">
        <v>0</v>
      </c>
    </row>
    <row r="42" spans="1:6" ht="5.25" hidden="1" customHeight="1" x14ac:dyDescent="0.3">
      <c r="A42" s="12" t="s">
        <v>57</v>
      </c>
      <c r="B42" s="114" t="s">
        <v>58</v>
      </c>
      <c r="C42" s="114"/>
      <c r="D42" s="114"/>
      <c r="E42" s="14">
        <v>0</v>
      </c>
      <c r="F42" s="14">
        <v>0</v>
      </c>
    </row>
    <row r="43" spans="1:6" ht="13.2" customHeight="1" x14ac:dyDescent="0.3">
      <c r="A43" s="12"/>
      <c r="B43" s="114" t="s">
        <v>59</v>
      </c>
      <c r="C43" s="114"/>
      <c r="D43" s="114"/>
      <c r="E43" s="14">
        <v>0</v>
      </c>
      <c r="F43" s="14">
        <v>0</v>
      </c>
    </row>
    <row r="44" spans="1:6" ht="18.75" customHeight="1" x14ac:dyDescent="0.3">
      <c r="A44" s="16" t="s">
        <v>60</v>
      </c>
      <c r="B44" s="115" t="s">
        <v>61</v>
      </c>
      <c r="C44" s="115"/>
      <c r="D44" s="115"/>
      <c r="E44" s="17">
        <f>E38+E39</f>
        <v>-216354</v>
      </c>
      <c r="F44" s="17">
        <f>F38+F39</f>
        <v>-122864</v>
      </c>
    </row>
    <row r="45" spans="1:6" ht="12.75" hidden="1" customHeight="1" x14ac:dyDescent="0.3">
      <c r="A45" s="18" t="s">
        <v>62</v>
      </c>
      <c r="B45" s="116" t="s">
        <v>63</v>
      </c>
      <c r="C45" s="116"/>
      <c r="D45" s="116"/>
      <c r="E45" s="19">
        <v>0</v>
      </c>
      <c r="F45" s="19">
        <v>0</v>
      </c>
    </row>
    <row r="46" spans="1:6" x14ac:dyDescent="0.3">
      <c r="A46" s="20"/>
      <c r="B46" s="20"/>
      <c r="C46" s="20"/>
      <c r="D46" s="21"/>
      <c r="E46" s="22"/>
      <c r="F46" s="22"/>
    </row>
    <row r="47" spans="1:6" x14ac:dyDescent="0.3">
      <c r="A47" s="112" t="s">
        <v>177</v>
      </c>
      <c r="B47" s="112"/>
      <c r="C47" s="112"/>
      <c r="D47" s="112"/>
      <c r="E47" s="112"/>
      <c r="F47" s="112"/>
    </row>
    <row r="48" spans="1:6" x14ac:dyDescent="0.3">
      <c r="A48" s="113"/>
      <c r="B48" s="113"/>
      <c r="C48" s="113"/>
      <c r="D48" s="113"/>
      <c r="E48" s="113"/>
      <c r="F48" s="113"/>
    </row>
    <row r="49" spans="1:6" x14ac:dyDescent="0.3">
      <c r="A49" s="112" t="s">
        <v>64</v>
      </c>
      <c r="B49" s="112"/>
      <c r="C49" s="112"/>
      <c r="D49" s="112"/>
      <c r="E49" s="112"/>
      <c r="F49" s="112"/>
    </row>
    <row r="50" spans="1:6" x14ac:dyDescent="0.3">
      <c r="A50" s="23"/>
      <c r="B50" s="23"/>
      <c r="C50" s="23"/>
      <c r="D50" s="23"/>
      <c r="E50" s="23"/>
      <c r="F50" s="23"/>
    </row>
    <row r="53" spans="1:6" x14ac:dyDescent="0.3">
      <c r="A53" s="24"/>
      <c r="B53" s="24"/>
      <c r="C53" s="24"/>
      <c r="D53" s="25"/>
    </row>
    <row r="54" spans="1:6" ht="52.95" customHeight="1" x14ac:dyDescent="0.3">
      <c r="C54" s="75"/>
      <c r="D54" s="75"/>
    </row>
  </sheetData>
  <mergeCells count="46">
    <mergeCell ref="B15:D15"/>
    <mergeCell ref="A1:F2"/>
    <mergeCell ref="A4:F4"/>
    <mergeCell ref="A5:F5"/>
    <mergeCell ref="A6:D6"/>
    <mergeCell ref="A7:D7"/>
    <mergeCell ref="A8:D8"/>
    <mergeCell ref="A9:F9"/>
    <mergeCell ref="B11:D11"/>
    <mergeCell ref="B12:D12"/>
    <mergeCell ref="C13:D13"/>
    <mergeCell ref="C14:D14"/>
    <mergeCell ref="C27:D27"/>
    <mergeCell ref="B16:D16"/>
    <mergeCell ref="B17:D17"/>
    <mergeCell ref="B18:D18"/>
    <mergeCell ref="B19:D19"/>
    <mergeCell ref="B20:D20"/>
    <mergeCell ref="B21:D21"/>
    <mergeCell ref="C22:D22"/>
    <mergeCell ref="C23:D23"/>
    <mergeCell ref="C24:D24"/>
    <mergeCell ref="B25:D25"/>
    <mergeCell ref="C26:D26"/>
    <mergeCell ref="B39:D39"/>
    <mergeCell ref="B28:D28"/>
    <mergeCell ref="C29:D29"/>
    <mergeCell ref="C30:D30"/>
    <mergeCell ref="B31:D31"/>
    <mergeCell ref="C32:D32"/>
    <mergeCell ref="C33:D33"/>
    <mergeCell ref="B34:D34"/>
    <mergeCell ref="C35:D35"/>
    <mergeCell ref="C36:D36"/>
    <mergeCell ref="B37:D37"/>
    <mergeCell ref="B38:D38"/>
    <mergeCell ref="A47:F47"/>
    <mergeCell ref="A48:F48"/>
    <mergeCell ref="A49:F49"/>
    <mergeCell ref="C54:D54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Bilance</vt:lpstr>
      <vt:lpstr>PZ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2024-10-23T11:22:50Z</dcterms:modified>
</cp:coreProperties>
</file>